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-ihlbrm05\Desktop\YM\MİKROBİYOLOJİ-6- Kısım Kit Karşılığı Cihaz ve Antibiyotik Diskleri Alımı\"/>
    </mc:Choice>
  </mc:AlternateContent>
  <bookViews>
    <workbookView xWindow="240" yWindow="45" windowWidth="23580" windowHeight="9975"/>
  </bookViews>
  <sheets>
    <sheet name="birim fiyat teklif cetveli" sheetId="1" r:id="rId1"/>
  </sheets>
  <definedNames>
    <definedName name="_xlnm.Print_Area" localSheetId="0">'birim fiyat teklif cetveli'!$A$1:$G$121</definedName>
  </definedNames>
  <calcPr calcId="162913"/>
</workbook>
</file>

<file path=xl/calcChain.xml><?xml version="1.0" encoding="utf-8"?>
<calcChain xmlns="http://schemas.openxmlformats.org/spreadsheetml/2006/main">
  <c r="G62" i="1" l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61" i="1"/>
  <c r="G53" i="1"/>
  <c r="G54" i="1"/>
  <c r="G55" i="1"/>
  <c r="G56" i="1"/>
  <c r="G57" i="1"/>
  <c r="G52" i="1"/>
  <c r="G48" i="1"/>
  <c r="G49" i="1" s="1"/>
  <c r="G39" i="1"/>
  <c r="G40" i="1"/>
  <c r="G41" i="1"/>
  <c r="G42" i="1"/>
  <c r="G38" i="1"/>
  <c r="G43" i="1" s="1"/>
  <c r="G30" i="1"/>
  <c r="G31" i="1"/>
  <c r="G32" i="1"/>
  <c r="G2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  <c r="G33" i="1" l="1"/>
  <c r="G25" i="1"/>
  <c r="G58" i="1"/>
  <c r="F104" i="1" l="1"/>
  <c r="G98" i="1" l="1"/>
  <c r="F105" i="1" s="1"/>
  <c r="F101" i="1" l="1"/>
  <c r="F100" i="1"/>
  <c r="A101" i="1" l="1"/>
  <c r="A102" i="1"/>
  <c r="F103" i="1" l="1"/>
  <c r="F102" i="1" l="1"/>
  <c r="F106" i="1" s="1"/>
</calcChain>
</file>

<file path=xl/sharedStrings.xml><?xml version="1.0" encoding="utf-8"?>
<sst xmlns="http://schemas.openxmlformats.org/spreadsheetml/2006/main" count="281" uniqueCount="177">
  <si>
    <t>» YAKLAŞIK MALİYET İÇİNDİR «</t>
  </si>
  <si>
    <t>SIRA
NO</t>
  </si>
  <si>
    <t>UBB</t>
  </si>
  <si>
    <t>MALIN / İŞİN CİNSİ</t>
  </si>
  <si>
    <t>MİKTAR</t>
  </si>
  <si>
    <t>BİRİM</t>
  </si>
  <si>
    <t xml:space="preserve">FİYAT </t>
  </si>
  <si>
    <t>TUTAR</t>
  </si>
  <si>
    <t>1. KISIM  TOPLAMI:</t>
  </si>
  <si>
    <t>SIRA NO</t>
  </si>
  <si>
    <t>2. KISIM  TOPLAMI:</t>
  </si>
  <si>
    <t>3. KISIM  TOPLAMI:</t>
  </si>
  <si>
    <t>4. KISIM  TOPLAMI:</t>
  </si>
  <si>
    <t>GENEL  TOPLAM</t>
  </si>
  <si>
    <t>Yukarıda belirtilen malzemeleri karşılarında belirtilen fiyatlardan verebileceğimi taahhüt ederim.</t>
  </si>
  <si>
    <t>Tarih:</t>
  </si>
  <si>
    <t>İMZA - KAŞE</t>
  </si>
  <si>
    <t>1_1</t>
  </si>
  <si>
    <t>3_1</t>
  </si>
  <si>
    <t>3_2</t>
  </si>
  <si>
    <t>4_1</t>
  </si>
  <si>
    <t xml:space="preserve">T.C.
MERSİN ÜNİVERSİTESİ REKTÖRLÜĞÜ
Mersin Üniversite Hastanesi </t>
  </si>
  <si>
    <t xml:space="preserve">Ayrıntılı bilgi için irtibat: İhale Servisi Tel: 0 324 241 00 00  - 22262  
e-posta: hastaneihale@mersin.edu.tr 
</t>
  </si>
  <si>
    <t>2_1</t>
  </si>
  <si>
    <t xml:space="preserve">                                                                                                              4. KISIM  TOPLAMI:</t>
  </si>
  <si>
    <t xml:space="preserve">Ayrıntılı bilgi için irtibat: İhale Servisi Tel: 0 324 241 00 00  - 22262  
e-posta: hastaneihale@mersin.edu.tr </t>
  </si>
  <si>
    <t>5. KISIM  TOPLAMI:</t>
  </si>
  <si>
    <t>5_1</t>
  </si>
  <si>
    <t>5_2</t>
  </si>
  <si>
    <t>5_3</t>
  </si>
  <si>
    <t>5_4</t>
  </si>
  <si>
    <t>1.KISIM TOPLAMI:</t>
  </si>
  <si>
    <t>6_1</t>
  </si>
  <si>
    <t>6_2</t>
  </si>
  <si>
    <t>6_3</t>
  </si>
  <si>
    <t>6_4</t>
  </si>
  <si>
    <t>6_5</t>
  </si>
  <si>
    <t>6_6</t>
  </si>
  <si>
    <t>6_7</t>
  </si>
  <si>
    <t>6_8</t>
  </si>
  <si>
    <t>6_9</t>
  </si>
  <si>
    <t>6_10</t>
  </si>
  <si>
    <t>6_11</t>
  </si>
  <si>
    <t>6_12</t>
  </si>
  <si>
    <t>6_13</t>
  </si>
  <si>
    <t>6_14</t>
  </si>
  <si>
    <t>6_15</t>
  </si>
  <si>
    <t>6_16</t>
  </si>
  <si>
    <t>6_17</t>
  </si>
  <si>
    <t>6_18</t>
  </si>
  <si>
    <t>6_19</t>
  </si>
  <si>
    <t>6_20</t>
  </si>
  <si>
    <t>6_21</t>
  </si>
  <si>
    <t>6_22</t>
  </si>
  <si>
    <t>6_23</t>
  </si>
  <si>
    <t>6_24</t>
  </si>
  <si>
    <t>6_25</t>
  </si>
  <si>
    <t>6_26</t>
  </si>
  <si>
    <t>6_27</t>
  </si>
  <si>
    <t>6_28</t>
  </si>
  <si>
    <t>6_29</t>
  </si>
  <si>
    <t>6_30</t>
  </si>
  <si>
    <t>6_31</t>
  </si>
  <si>
    <t>6_32</t>
  </si>
  <si>
    <t>6_33</t>
  </si>
  <si>
    <t>6_34</t>
  </si>
  <si>
    <t>6_35</t>
  </si>
  <si>
    <t>6_36</t>
  </si>
  <si>
    <t>6_37</t>
  </si>
  <si>
    <t>6.KISIM _ MEÜ. Tıbbi Mikrobiyoloji Laboratuvarı için
Antibiyotik Diskleri Alımı (37 Kalem)</t>
  </si>
  <si>
    <t>6.KISIM TOPLAMI:</t>
  </si>
  <si>
    <t>3_3</t>
  </si>
  <si>
    <t>3_4</t>
  </si>
  <si>
    <t>3_5</t>
  </si>
  <si>
    <t>6. KISIM  TOPLAMI:</t>
  </si>
  <si>
    <t>1_2</t>
  </si>
  <si>
    <t>1_3</t>
  </si>
  <si>
    <t>1_4</t>
  </si>
  <si>
    <t>1_5</t>
  </si>
  <si>
    <t>1_6</t>
  </si>
  <si>
    <t>1_7</t>
  </si>
  <si>
    <t>1_8</t>
  </si>
  <si>
    <t>1_9</t>
  </si>
  <si>
    <t>1_10</t>
  </si>
  <si>
    <t>1_11</t>
  </si>
  <si>
    <t>1_12</t>
  </si>
  <si>
    <t>1_13</t>
  </si>
  <si>
    <t>1_14</t>
  </si>
  <si>
    <t>1_15</t>
  </si>
  <si>
    <t>1_16</t>
  </si>
  <si>
    <t>1_17</t>
  </si>
  <si>
    <t>1_18</t>
  </si>
  <si>
    <t>Mersin Üniversitesi Hastanesi Tıbbi Mikrobiyoloji Laboratuvarı için Kit Karşılığı Cihaz Alımı ve Antibiyotik Diskleri Alımı ( 6 Kısım )</t>
  </si>
  <si>
    <t>2_2</t>
  </si>
  <si>
    <t>2_3</t>
  </si>
  <si>
    <t>2_4</t>
  </si>
  <si>
    <t>5_5</t>
  </si>
  <si>
    <t>5_6</t>
  </si>
  <si>
    <t>2.KISIM_ MEÜ. Tıbbi Mikrobiyoloji Laboratuvarı için Kit Karşılığı PCR Cihazı Alımı(4 Kalem)</t>
  </si>
  <si>
    <t xml:space="preserve">3.KISIM_ MEÜ. Tıbbi Mikrobiyoloji Laboratuvarı için Kit Karşılığı Alerji Cihazı Alımı(5 Kalem)
 </t>
  </si>
  <si>
    <t xml:space="preserve">4.KISIM_  MEÜ. Tıbbi Mikrobiyoloji Laboratuvarı için Kit Karşılığı Elisa veya Elispot Cihazı Alımı(1 Kalem)
</t>
  </si>
  <si>
    <t xml:space="preserve">5.KISIM _ MEÜ. Tıbbi Mikrobiyoloji Laboratuvarı için Kit Karşılığı Floresan Işık Mikroskobu Alımı(6 Kalem)
</t>
  </si>
  <si>
    <t>HBS AG</t>
  </si>
  <si>
    <t>ANTİ HBS</t>
  </si>
  <si>
    <t>HBE AG</t>
  </si>
  <si>
    <t>ANTİ  HBE</t>
  </si>
  <si>
    <t>HBC IGG</t>
  </si>
  <si>
    <t>HBC IGM</t>
  </si>
  <si>
    <t>HAV IGG</t>
  </si>
  <si>
    <t>HAV IGM</t>
  </si>
  <si>
    <t>ANTİ HCV ANALİZ KİTİ</t>
  </si>
  <si>
    <t>ANTİ HIV, 1/2</t>
  </si>
  <si>
    <t>ANTİ TOXOPLASMA, IGM</t>
  </si>
  <si>
    <t>ANTİ TOXOPLASMA, IGG</t>
  </si>
  <si>
    <t>RUBELLA, IGM</t>
  </si>
  <si>
    <t>RUBELLA, IGG</t>
  </si>
  <si>
    <t>CMV IGM</t>
  </si>
  <si>
    <t>CMV IGG</t>
  </si>
  <si>
    <t>TOXOPLASMA, AVİDİTE</t>
  </si>
  <si>
    <t>CMV AVİDİTE</t>
  </si>
  <si>
    <t>Test</t>
  </si>
  <si>
    <t>HBV DNA PCR KİTİ</t>
  </si>
  <si>
    <t>HCV RNA PCR KİTİ</t>
  </si>
  <si>
    <t>HIV RNA PCR KİTİ</t>
  </si>
  <si>
    <t>CMV PCR KİTİ</t>
  </si>
  <si>
    <t>IGE, TOTAL</t>
  </si>
  <si>
    <t>PHADIATOP</t>
  </si>
  <si>
    <t>SPESİFİK IGE, KARIŞIM ALLERJEN, FX5</t>
  </si>
  <si>
    <t>SPESİFİK IGE, KARIŞIM ALLERJEN, FX2</t>
  </si>
  <si>
    <t>SPESİFİK IGE, KARIŞIM ALLERJEN, FX1</t>
  </si>
  <si>
    <t>İNTERFERON GAMA SALINIMI TESTİ</t>
  </si>
  <si>
    <t>ANA</t>
  </si>
  <si>
    <t>DS DNA</t>
  </si>
  <si>
    <t>AMA ANALİZ KİTİ</t>
  </si>
  <si>
    <t>ASMA ANALİZ KİTİ</t>
  </si>
  <si>
    <t>ANCA</t>
  </si>
  <si>
    <t>ANA PROFİL</t>
  </si>
  <si>
    <t>ANTİBİYOTİK DİSKİ, AMİKACİNE, 30µG</t>
  </si>
  <si>
    <t>ANTİBİYOTİK DİSKİ, AMOXİCİLİN CLAVULANİK, 2+1MG</t>
  </si>
  <si>
    <t>ANTİBİYOTİK DİSKİ, AMOXİCİLİN CLAVULANİK, 20+10MG</t>
  </si>
  <si>
    <t>ANTİBİYOTİK DİSKİ, AMPİSİLİN, 2µG</t>
  </si>
  <si>
    <t>ANTİBİYOTİK DİSKİ, AMPİSİLİN, 10MG</t>
  </si>
  <si>
    <t>ANTİBİYOTİK DİSKİ, BASİTRASİN</t>
  </si>
  <si>
    <t>ANTİBİYOTİK DİSKİ, CEFEPİME, 30µG</t>
  </si>
  <si>
    <t>ANTİBİYOTİK DİSKİ, CEFOXİTİN, 30µG</t>
  </si>
  <si>
    <t>ANTİBİYOTİK DİSKİ, CEFTAZİDİME, 10µG</t>
  </si>
  <si>
    <t>ANTİBİYOTİK DİSKİ, CEFTAZİDİME/AVİBACTAM, 10-4µG</t>
  </si>
  <si>
    <t>ANTİBİYOTİK DİSKİ, CEFTRİAXONE, 30µG</t>
  </si>
  <si>
    <t>ANTİBİYOTİK DİSKİ, CIPROFLOXACIN, 5µG</t>
  </si>
  <si>
    <t>ANTİBİYOTİK DİSKİ, CLİNDAMYCİNE, 2µG</t>
  </si>
  <si>
    <t>ANTİBİYOTİK DİSKİ, COLİSTİN, 10MG</t>
  </si>
  <si>
    <t>ANTİBİYOTİK DİSKİ, ERTAPENEM, 10MG</t>
  </si>
  <si>
    <t>ANTİBİYOTİK DİSKİ, ERYTHROMYCİN, 15µG</t>
  </si>
  <si>
    <t>ANTİBİYOTİK DİSKİ, FOSFOMYCIN, 200MG</t>
  </si>
  <si>
    <t>ANTİBİYOTİK DİSKİ, GENTAMİCİNE, 10MG</t>
  </si>
  <si>
    <t>ANTİBİYOTİK DİSKİ, GENTAMİCİNE, 30MG</t>
  </si>
  <si>
    <t>ANTİBİYOTİK DİSKİ, IMIPENEM, 10MG</t>
  </si>
  <si>
    <t>ANTİBİYOTİK DİSKİ, LEVOFLOXACIN, 5µG</t>
  </si>
  <si>
    <t>ANTİBİYOTİK DİSKİ, LINEZOLID, 10µG</t>
  </si>
  <si>
    <t>ANTİBİYOTİK DİSKİ, MEROPENEM, 10MG</t>
  </si>
  <si>
    <t>ANTİBİYOTİK DİSKİ, NITROFURANTOIN, 100MG</t>
  </si>
  <si>
    <t>ANTİBİYOTİK DİSKİ, NORFLOXACİNE, 10MG</t>
  </si>
  <si>
    <t>ANTİBİYOTİK DİSKİ, OPTOKİN</t>
  </si>
  <si>
    <t>ANTİBİYOTİK DİSKİ, OXACCİLLİNE, 1µG</t>
  </si>
  <si>
    <t>ANTİBİYOTİK DİSKİ, PEFLOKSASİN, 5µG</t>
  </si>
  <si>
    <t>ANTİBİYOTİK DİSKİ, PENICILLIN, 1µG</t>
  </si>
  <si>
    <t>ANTİBİYOTİK DİSKİ, PIPERACILLIN+TAZOBACTAM, 30µG+6µG</t>
  </si>
  <si>
    <t>ANTİBİYOTİK DİSKİ, RİFAMPİCİN, 5MG</t>
  </si>
  <si>
    <t>ANTİBİYOTİK DİSKİ, TEİCOPLANİN, 30MG</t>
  </si>
  <si>
    <t>ANTİBİYOTİK DİSKİ, TETRASİKLİN, 30µG</t>
  </si>
  <si>
    <t>ANTİBİYOTİK DİSKİ, TİGECYCLİNE, 15MG</t>
  </si>
  <si>
    <t>ANTİBİYOTİK DİSKİ, TOBRAMYCİN, 10MG</t>
  </si>
  <si>
    <t>ANTİBİYOTİK DİSKİ, TRIMETHOPRIM+SULPHAMETHOXAZOLE, 1.25MG+23.75MG</t>
  </si>
  <si>
    <t>ANTİBİYOTİK DİSKİ, VANKOMİCİN, 5MG</t>
  </si>
  <si>
    <t>Kutu</t>
  </si>
  <si>
    <t>AÇIKLAMA:
1-) 
1-) Teklifler KDV hariç TL olarak verilecek, imzalı ve kaşeli olarak teslim edilecektir.
2-) Tıbbi Cihaz Yönetmeliği kapsamında fiyat verilen malzemelerin marka/modeli ve UBB kodu ile bayi/firma kodu mutlaka belirtilecektir.</t>
  </si>
  <si>
    <t>1.KISIM _ MEÜ. Tıbbi Mikrobiyoloji Laboratuvarı için Kit Karşılığı Hepatit veTORCH testleri Cihazı Alımı(18 Kalem)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</si>
</sst>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_-* #,##0.00\ [$TL-41F]_-;\-* #,##0.00\ [$TL-41F]_-;_-* &quot;-&quot;??\ [$TL-41F]_-;_-@_-"/>
    <numFmt numFmtId="167" formatCode="_-&quot;TL&quot;\ * #,##0.00_-;\-&quot;TL&quot;\ * #,##0.00_-;_-&quot;TL&quot;\ * &quot;-&quot;??_-;_-@_-"/>
    <numFmt numFmtId="168" formatCode="&quot;₺&quot;#,##0.00"/>
  </numFmts>
  <fonts count="25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indexed="20"/>
      <name val="Calibri"/>
      <family val="2"/>
      <charset val="162"/>
    </font>
    <font>
      <sz val="11"/>
      <name val="Calibri"/>
      <family val="2"/>
      <charset val="162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162"/>
    </font>
    <font>
      <sz val="10"/>
      <color rgb="FF000000"/>
      <name val="Arial"/>
      <family val="2"/>
      <charset val="162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3"/>
      <color rgb="FF000000"/>
      <name val="Times New Roman"/>
      <family val="1"/>
      <charset val="162"/>
    </font>
    <font>
      <sz val="3"/>
      <color rgb="FF000000"/>
      <name val="Times New Roman"/>
      <family val="1"/>
      <charset val="162"/>
    </font>
    <font>
      <sz val="5"/>
      <color rgb="FF000000"/>
      <name val="Times New Roman"/>
      <family val="1"/>
      <charset val="162"/>
    </font>
    <font>
      <b/>
      <sz val="5"/>
      <color rgb="FF000000"/>
      <name val="Times New Roman"/>
      <family val="1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b/>
      <sz val="12"/>
      <color theme="0" tint="-0.49998474074526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b/>
      <sz val="18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7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8" fillId="2" borderId="0" applyNumberFormat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" borderId="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4" borderId="0">
      <alignment horizontal="left" vertical="top"/>
    </xf>
    <xf numFmtId="0" fontId="13" fillId="4" borderId="0">
      <alignment horizontal="center" vertical="top"/>
    </xf>
    <xf numFmtId="0" fontId="12" fillId="4" borderId="0">
      <alignment horizontal="left" vertical="top"/>
    </xf>
    <xf numFmtId="0" fontId="13" fillId="4" borderId="0">
      <alignment horizontal="center" vertical="top"/>
    </xf>
    <xf numFmtId="0" fontId="14" fillId="4" borderId="0">
      <alignment horizontal="justify" vertical="top"/>
    </xf>
    <xf numFmtId="0" fontId="13" fillId="4" borderId="0">
      <alignment horizontal="center" vertical="top"/>
    </xf>
    <xf numFmtId="0" fontId="15" fillId="4" borderId="0">
      <alignment horizontal="right" vertical="center"/>
    </xf>
    <xf numFmtId="0" fontId="14" fillId="4" borderId="0">
      <alignment horizontal="center" vertical="top"/>
    </xf>
    <xf numFmtId="0" fontId="15" fillId="4" borderId="0">
      <alignment horizontal="right" vertical="center"/>
    </xf>
    <xf numFmtId="0" fontId="16" fillId="4" borderId="0">
      <alignment horizontal="right" vertical="center"/>
    </xf>
    <xf numFmtId="0" fontId="14" fillId="4" borderId="0">
      <alignment horizontal="center" vertical="top"/>
    </xf>
    <xf numFmtId="0" fontId="16" fillId="4" borderId="0">
      <alignment horizontal="right" vertical="center"/>
    </xf>
    <xf numFmtId="0" fontId="14" fillId="4" borderId="0">
      <alignment horizontal="center" vertical="top"/>
    </xf>
    <xf numFmtId="0" fontId="14" fillId="4" borderId="0">
      <alignment horizontal="center" vertical="top"/>
    </xf>
    <xf numFmtId="0" fontId="14" fillId="4" borderId="0">
      <alignment horizontal="left" vertical="top"/>
    </xf>
    <xf numFmtId="0" fontId="17" fillId="4" borderId="0">
      <alignment horizontal="right" vertical="center"/>
    </xf>
    <xf numFmtId="0" fontId="14" fillId="4" borderId="0">
      <alignment horizontal="left" vertical="top"/>
    </xf>
    <xf numFmtId="0" fontId="14" fillId="4" borderId="0">
      <alignment horizontal="justify" vertical="top"/>
    </xf>
    <xf numFmtId="0" fontId="18" fillId="4" borderId="0">
      <alignment horizontal="left" vertical="center"/>
    </xf>
    <xf numFmtId="0" fontId="14" fillId="4" borderId="0">
      <alignment horizontal="justify" vertical="top"/>
    </xf>
    <xf numFmtId="0" fontId="16" fillId="4" borderId="0">
      <alignment horizontal="right" vertical="center"/>
    </xf>
    <xf numFmtId="0" fontId="17" fillId="4" borderId="0">
      <alignment horizontal="left" vertical="center"/>
    </xf>
    <xf numFmtId="0" fontId="16" fillId="4" borderId="0">
      <alignment horizontal="right" vertical="center"/>
    </xf>
    <xf numFmtId="0" fontId="15" fillId="4" borderId="0">
      <alignment horizontal="left" vertical="center"/>
    </xf>
    <xf numFmtId="0" fontId="17" fillId="4" borderId="0">
      <alignment horizontal="right" vertical="center"/>
    </xf>
    <xf numFmtId="0" fontId="15" fillId="4" borderId="0">
      <alignment horizontal="left" vertical="center"/>
    </xf>
    <xf numFmtId="0" fontId="16" fillId="4" borderId="0">
      <alignment horizontal="left" vertical="center"/>
    </xf>
    <xf numFmtId="0" fontId="14" fillId="4" borderId="0">
      <alignment horizontal="center" vertical="center"/>
    </xf>
    <xf numFmtId="0" fontId="16" fillId="4" borderId="0">
      <alignment horizontal="left" vertical="center"/>
    </xf>
    <xf numFmtId="0" fontId="16" fillId="4" borderId="0">
      <alignment horizontal="right" vertical="center"/>
    </xf>
    <xf numFmtId="0" fontId="18" fillId="4" borderId="0">
      <alignment horizontal="left" vertical="center"/>
    </xf>
    <xf numFmtId="0" fontId="16" fillId="4" borderId="0">
      <alignment horizontal="right" vertical="center"/>
    </xf>
    <xf numFmtId="0" fontId="14" fillId="4" borderId="0">
      <alignment horizontal="center" vertical="center"/>
    </xf>
    <xf numFmtId="0" fontId="18" fillId="4" borderId="0">
      <alignment horizontal="right" vertical="center"/>
    </xf>
    <xf numFmtId="0" fontId="14" fillId="4" borderId="0">
      <alignment horizontal="center" vertical="center"/>
    </xf>
    <xf numFmtId="0" fontId="15" fillId="4" borderId="0">
      <alignment horizontal="left" vertical="center"/>
    </xf>
    <xf numFmtId="0" fontId="17" fillId="4" borderId="0">
      <alignment horizontal="right" vertical="center"/>
    </xf>
    <xf numFmtId="0" fontId="15" fillId="4" borderId="0">
      <alignment horizontal="left" vertical="center"/>
    </xf>
    <xf numFmtId="9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20" fillId="0" borderId="0" xfId="0" applyFont="1" applyBorder="1" applyAlignment="1"/>
    <xf numFmtId="0" fontId="20" fillId="0" borderId="0" xfId="0" applyFont="1" applyAlignment="1"/>
    <xf numFmtId="0" fontId="19" fillId="0" borderId="2" xfId="0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0" fillId="0" borderId="0" xfId="0" applyFont="1" applyBorder="1" applyAlignment="1">
      <alignment wrapText="1"/>
    </xf>
    <xf numFmtId="3" fontId="20" fillId="0" borderId="0" xfId="0" applyNumberFormat="1" applyFont="1" applyBorder="1" applyAlignment="1"/>
    <xf numFmtId="0" fontId="23" fillId="0" borderId="0" xfId="0" applyFont="1" applyBorder="1" applyAlignment="1"/>
    <xf numFmtId="0" fontId="19" fillId="0" borderId="0" xfId="0" applyFont="1" applyBorder="1" applyAlignment="1"/>
    <xf numFmtId="0" fontId="20" fillId="0" borderId="0" xfId="3" applyFont="1" applyBorder="1" applyAlignment="1"/>
    <xf numFmtId="3" fontId="20" fillId="0" borderId="0" xfId="3" applyNumberFormat="1" applyFont="1" applyBorder="1" applyAlignment="1">
      <alignment wrapText="1"/>
    </xf>
    <xf numFmtId="3" fontId="23" fillId="0" borderId="0" xfId="3" applyNumberFormat="1" applyFont="1" applyBorder="1" applyAlignment="1">
      <alignment wrapText="1"/>
    </xf>
    <xf numFmtId="0" fontId="20" fillId="0" borderId="0" xfId="3" applyFont="1" applyBorder="1" applyAlignment="1">
      <alignment wrapText="1"/>
    </xf>
    <xf numFmtId="3" fontId="19" fillId="0" borderId="0" xfId="0" applyNumberFormat="1" applyFont="1" applyBorder="1" applyAlignment="1"/>
    <xf numFmtId="0" fontId="23" fillId="0" borderId="0" xfId="3" applyFont="1" applyBorder="1" applyAlignment="1">
      <alignment horizontal="center"/>
    </xf>
    <xf numFmtId="3" fontId="20" fillId="0" borderId="0" xfId="0" applyNumberFormat="1" applyFont="1" applyAlignment="1"/>
    <xf numFmtId="0" fontId="23" fillId="0" borderId="0" xfId="0" applyFont="1" applyAlignment="1"/>
    <xf numFmtId="43" fontId="20" fillId="0" borderId="2" xfId="1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166" fontId="22" fillId="0" borderId="2" xfId="2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 wrapText="1"/>
    </xf>
    <xf numFmtId="3" fontId="19" fillId="0" borderId="0" xfId="0" applyNumberFormat="1" applyFont="1" applyBorder="1" applyAlignment="1">
      <alignment horizontal="right" vertical="center" wrapText="1"/>
    </xf>
    <xf numFmtId="166" fontId="22" fillId="0" borderId="0" xfId="2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" fontId="19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0" fontId="20" fillId="5" borderId="0" xfId="3" applyFont="1" applyFill="1" applyAlignment="1">
      <alignment horizontal="center" vertical="center"/>
    </xf>
    <xf numFmtId="0" fontId="20" fillId="5" borderId="0" xfId="3" applyFont="1" applyFill="1" applyAlignment="1">
      <alignment vertical="center" wrapText="1"/>
    </xf>
    <xf numFmtId="3" fontId="20" fillId="5" borderId="0" xfId="3" applyNumberFormat="1" applyFont="1" applyFill="1" applyAlignment="1">
      <alignment horizontal="right" vertical="center"/>
    </xf>
    <xf numFmtId="3" fontId="20" fillId="5" borderId="0" xfId="3" applyNumberFormat="1" applyFont="1" applyFill="1" applyAlignment="1">
      <alignment horizontal="left" vertical="center"/>
    </xf>
    <xf numFmtId="0" fontId="20" fillId="5" borderId="0" xfId="3" applyFont="1" applyFill="1" applyBorder="1" applyAlignment="1">
      <alignment vertical="center"/>
    </xf>
    <xf numFmtId="0" fontId="20" fillId="5" borderId="0" xfId="3" applyFont="1" applyFill="1" applyBorder="1" applyAlignment="1">
      <alignment vertical="center" wrapText="1"/>
    </xf>
    <xf numFmtId="0" fontId="20" fillId="5" borderId="1" xfId="3" applyFont="1" applyFill="1" applyBorder="1" applyAlignment="1">
      <alignment vertical="center" wrapText="1"/>
    </xf>
    <xf numFmtId="0" fontId="19" fillId="5" borderId="0" xfId="3" applyFont="1" applyFill="1" applyBorder="1" applyAlignment="1">
      <alignment vertical="center" wrapText="1"/>
    </xf>
    <xf numFmtId="0" fontId="20" fillId="0" borderId="0" xfId="3" applyFont="1" applyBorder="1" applyAlignment="1">
      <alignment horizontal="left"/>
    </xf>
    <xf numFmtId="0" fontId="19" fillId="5" borderId="3" xfId="3" applyFont="1" applyFill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3" fontId="23" fillId="0" borderId="2" xfId="94" applyNumberFormat="1" applyFont="1" applyBorder="1" applyAlignment="1" applyProtection="1">
      <alignment horizontal="center" vertical="center"/>
      <protection locked="0"/>
    </xf>
    <xf numFmtId="0" fontId="23" fillId="0" borderId="2" xfId="94" applyNumberFormat="1" applyFont="1" applyBorder="1" applyAlignment="1" applyProtection="1">
      <alignment horizontal="center" vertical="center"/>
      <protection locked="0"/>
    </xf>
    <xf numFmtId="3" fontId="23" fillId="0" borderId="2" xfId="95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 vertical="center"/>
    </xf>
    <xf numFmtId="168" fontId="22" fillId="0" borderId="2" xfId="0" applyNumberFormat="1" applyFont="1" applyBorder="1" applyAlignment="1">
      <alignment horizontal="center" vertical="center"/>
    </xf>
    <xf numFmtId="0" fontId="23" fillId="0" borderId="2" xfId="95" applyNumberFormat="1" applyFont="1" applyBorder="1" applyAlignment="1" applyProtection="1">
      <alignment horizontal="left" vertical="center"/>
      <protection locked="0"/>
    </xf>
    <xf numFmtId="0" fontId="23" fillId="0" borderId="2" xfId="94" applyNumberFormat="1" applyFont="1" applyBorder="1" applyAlignment="1" applyProtection="1">
      <alignment horizontal="left" vertical="center"/>
      <protection locked="0"/>
    </xf>
    <xf numFmtId="0" fontId="23" fillId="0" borderId="2" xfId="95" applyNumberFormat="1" applyFont="1" applyBorder="1" applyAlignment="1" applyProtection="1">
      <alignment horizontal="left"/>
      <protection locked="0"/>
    </xf>
    <xf numFmtId="3" fontId="20" fillId="6" borderId="2" xfId="0" applyNumberFormat="1" applyFont="1" applyFill="1" applyBorder="1" applyAlignment="1" applyProtection="1">
      <alignment horizontal="center" vertical="center" wrapText="1"/>
    </xf>
    <xf numFmtId="0" fontId="23" fillId="0" borderId="2" xfId="95" applyNumberFormat="1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>
      <alignment horizontal="center" wrapText="1"/>
    </xf>
    <xf numFmtId="0" fontId="20" fillId="5" borderId="0" xfId="3" applyFont="1" applyFill="1" applyBorder="1" applyAlignment="1">
      <alignment horizontal="center" vertical="center" wrapText="1"/>
    </xf>
    <xf numFmtId="0" fontId="19" fillId="0" borderId="0" xfId="3" applyFont="1" applyBorder="1" applyAlignment="1">
      <alignment horizontal="left" wrapText="1"/>
    </xf>
    <xf numFmtId="0" fontId="24" fillId="0" borderId="0" xfId="3" applyFont="1" applyBorder="1" applyAlignment="1">
      <alignment horizont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right" wrapText="1"/>
    </xf>
    <xf numFmtId="0" fontId="19" fillId="0" borderId="7" xfId="0" applyFont="1" applyBorder="1" applyAlignment="1">
      <alignment horizontal="right" wrapText="1"/>
    </xf>
    <xf numFmtId="0" fontId="19" fillId="0" borderId="8" xfId="0" applyFont="1" applyBorder="1" applyAlignment="1">
      <alignment horizontal="right" wrapText="1"/>
    </xf>
    <xf numFmtId="0" fontId="20" fillId="0" borderId="7" xfId="0" applyFont="1" applyBorder="1" applyAlignment="1">
      <alignment horizontal="right" wrapText="1"/>
    </xf>
    <xf numFmtId="0" fontId="20" fillId="0" borderId="8" xfId="0" applyFont="1" applyBorder="1" applyAlignment="1">
      <alignment horizontal="right" wrapText="1"/>
    </xf>
    <xf numFmtId="0" fontId="19" fillId="0" borderId="2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</cellXfs>
  <cellStyles count="97">
    <cellStyle name="Bad" xfId="4"/>
    <cellStyle name="Binlik Ayracı 2" xfId="5"/>
    <cellStyle name="Binlik Ayracı 2 2" xfId="6"/>
    <cellStyle name="Binlik Ayracı 2 3" xfId="7"/>
    <cellStyle name="Binlik Ayracı 3" xfId="8"/>
    <cellStyle name="Binlik Ayracı 3 2" xfId="9"/>
    <cellStyle name="Binlik Ayracı 4" xfId="10"/>
    <cellStyle name="Currency 2" xfId="11"/>
    <cellStyle name="Normal" xfId="0" builtinId="0"/>
    <cellStyle name="Normal 10" xfId="12"/>
    <cellStyle name="Normal 11" xfId="13"/>
    <cellStyle name="Normal 12" xfId="14"/>
    <cellStyle name="Normal 13" xfId="15"/>
    <cellStyle name="Normal 14" xfId="93"/>
    <cellStyle name="Normal 15" xfId="94"/>
    <cellStyle name="Normal 16" xfId="95"/>
    <cellStyle name="Normal 2" xfId="16"/>
    <cellStyle name="Normal 2 2" xfId="17"/>
    <cellStyle name="Normal 2 3" xfId="3"/>
    <cellStyle name="Normal 2 3 2" xfId="18"/>
    <cellStyle name="Normal 26" xfId="96"/>
    <cellStyle name="Normal 3" xfId="2"/>
    <cellStyle name="Normal 3 2" xfId="19"/>
    <cellStyle name="Normal 3 2 2" xfId="20"/>
    <cellStyle name="Normal 3 2 2 3" xfId="21"/>
    <cellStyle name="Normal 3 2 4" xfId="22"/>
    <cellStyle name="Normal 3 3" xfId="23"/>
    <cellStyle name="Normal 3 3 2" xfId="24"/>
    <cellStyle name="Normal 3 4" xfId="25"/>
    <cellStyle name="Normal 3 4 2" xfId="26"/>
    <cellStyle name="Normal 4" xfId="27"/>
    <cellStyle name="Normal 4 2" xfId="28"/>
    <cellStyle name="Normal 4 3" xfId="29"/>
    <cellStyle name="Normal 4 3 2" xfId="30"/>
    <cellStyle name="Normal 4 4" xfId="31"/>
    <cellStyle name="Normal 4 4 2" xfId="32"/>
    <cellStyle name="Normal 4 5" xfId="33"/>
    <cellStyle name="Normal 5" xfId="34"/>
    <cellStyle name="Normal 5 2" xfId="35"/>
    <cellStyle name="Normal 6" xfId="36"/>
    <cellStyle name="Normal 6 2" xfId="37"/>
    <cellStyle name="Normal 7" xfId="38"/>
    <cellStyle name="Normal 7 2" xfId="39"/>
    <cellStyle name="Normal 8" xfId="40"/>
    <cellStyle name="Normal 8 2" xfId="41"/>
    <cellStyle name="Normal 9" xfId="42"/>
    <cellStyle name="Normal 9 2" xfId="43"/>
    <cellStyle name="Output" xfId="44"/>
    <cellStyle name="ParaBirimi 2" xfId="45"/>
    <cellStyle name="ParaBirimi 2 2" xfId="46"/>
    <cellStyle name="ParaBirimi 3" xfId="47"/>
    <cellStyle name="ParaBirimi 3 2" xfId="48"/>
    <cellStyle name="ParaBirimi 4" xfId="49"/>
    <cellStyle name="ParaBirimi 4 2" xfId="50"/>
    <cellStyle name="ParaBirimi 5" xfId="51"/>
    <cellStyle name="ParaBirimi 5 2" xfId="52"/>
    <cellStyle name="Percent 2" xfId="53"/>
    <cellStyle name="S0" xfId="54"/>
    <cellStyle name="S0 2" xfId="55"/>
    <cellStyle name="S0 3" xfId="56"/>
    <cellStyle name="S1" xfId="57"/>
    <cellStyle name="S1 2" xfId="58"/>
    <cellStyle name="S1 3" xfId="59"/>
    <cellStyle name="S10" xfId="60"/>
    <cellStyle name="S10 2" xfId="61"/>
    <cellStyle name="S10 3" xfId="62"/>
    <cellStyle name="S11" xfId="63"/>
    <cellStyle name="S11 2" xfId="64"/>
    <cellStyle name="S11 3" xfId="65"/>
    <cellStyle name="S12" xfId="66"/>
    <cellStyle name="S13" xfId="67"/>
    <cellStyle name="S2" xfId="68"/>
    <cellStyle name="S2 2" xfId="69"/>
    <cellStyle name="S2 3" xfId="70"/>
    <cellStyle name="S3" xfId="71"/>
    <cellStyle name="S3 2" xfId="72"/>
    <cellStyle name="S3 3" xfId="73"/>
    <cellStyle name="S4" xfId="74"/>
    <cellStyle name="S4 2" xfId="75"/>
    <cellStyle name="S4 3" xfId="76"/>
    <cellStyle name="S5" xfId="77"/>
    <cellStyle name="S5 2" xfId="78"/>
    <cellStyle name="S5 3" xfId="79"/>
    <cellStyle name="S6" xfId="80"/>
    <cellStyle name="S6 2" xfId="81"/>
    <cellStyle name="S6 3" xfId="82"/>
    <cellStyle name="S7" xfId="83"/>
    <cellStyle name="S7 2" xfId="84"/>
    <cellStyle name="S7 3" xfId="85"/>
    <cellStyle name="S8" xfId="86"/>
    <cellStyle name="S8 2" xfId="87"/>
    <cellStyle name="S8 3" xfId="88"/>
    <cellStyle name="S9" xfId="89"/>
    <cellStyle name="S9 2" xfId="90"/>
    <cellStyle name="S9 3" xfId="91"/>
    <cellStyle name="Virgül" xfId="1" builtinId="3"/>
    <cellStyle name="Yüzde 2" xfId="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33618</xdr:rowOff>
    </xdr:from>
    <xdr:to>
      <xdr:col>1</xdr:col>
      <xdr:colOff>369794</xdr:colOff>
      <xdr:row>1</xdr:row>
      <xdr:rowOff>33617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33618"/>
          <a:ext cx="744070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P126"/>
  <sheetViews>
    <sheetView tabSelected="1" view="pageBreakPreview" topLeftCell="A52" zoomScale="84" zoomScaleNormal="100" zoomScaleSheetLayoutView="84" workbookViewId="0">
      <selection activeCell="A59" sqref="A59:G59"/>
    </sheetView>
  </sheetViews>
  <sheetFormatPr defaultRowHeight="15" x14ac:dyDescent="0.2"/>
  <cols>
    <col min="1" max="1" width="6.28515625" style="2" customWidth="1"/>
    <col min="2" max="2" width="29.140625" style="2" customWidth="1"/>
    <col min="3" max="3" width="84.7109375" style="2" customWidth="1"/>
    <col min="4" max="4" width="9.42578125" style="16" customWidth="1"/>
    <col min="5" max="5" width="8.7109375" style="2" customWidth="1"/>
    <col min="6" max="6" width="15.140625" style="2" customWidth="1"/>
    <col min="7" max="7" width="21.42578125" style="17" customWidth="1"/>
    <col min="8" max="120" width="9.140625" style="1"/>
    <col min="121" max="16384" width="9.140625" style="2"/>
  </cols>
  <sheetData>
    <row r="1" spans="1:120" ht="47.25" customHeight="1" x14ac:dyDescent="0.25">
      <c r="A1" s="74" t="s">
        <v>21</v>
      </c>
      <c r="B1" s="74"/>
      <c r="C1" s="74"/>
      <c r="D1" s="74"/>
      <c r="E1" s="74"/>
      <c r="F1" s="74"/>
      <c r="G1" s="74"/>
    </row>
    <row r="2" spans="1:120" ht="34.5" customHeight="1" thickBot="1" x14ac:dyDescent="0.3">
      <c r="A2" s="75" t="s">
        <v>92</v>
      </c>
      <c r="B2" s="75"/>
      <c r="C2" s="75"/>
      <c r="D2" s="75"/>
      <c r="E2" s="75"/>
      <c r="F2" s="75"/>
      <c r="G2" s="75"/>
    </row>
    <row r="3" spans="1:120" ht="16.5" customHeight="1" x14ac:dyDescent="0.2">
      <c r="A3" s="77" t="s">
        <v>0</v>
      </c>
      <c r="B3" s="77"/>
      <c r="C3" s="77"/>
      <c r="D3" s="77"/>
      <c r="E3" s="77"/>
      <c r="F3" s="77"/>
      <c r="G3" s="77"/>
    </row>
    <row r="4" spans="1:120" ht="16.5" customHeight="1" x14ac:dyDescent="0.2">
      <c r="A4" s="78"/>
      <c r="B4" s="78"/>
      <c r="C4" s="78"/>
      <c r="D4" s="78"/>
      <c r="E4" s="78"/>
      <c r="F4" s="78"/>
      <c r="G4" s="78"/>
    </row>
    <row r="5" spans="1:120" ht="45" customHeight="1" x14ac:dyDescent="0.2">
      <c r="A5" s="76" t="s">
        <v>176</v>
      </c>
      <c r="B5" s="76"/>
      <c r="C5" s="76"/>
      <c r="D5" s="76"/>
      <c r="E5" s="76"/>
      <c r="F5" s="76"/>
      <c r="G5" s="76"/>
    </row>
    <row r="6" spans="1:120" ht="43.5" customHeight="1" x14ac:dyDescent="0.25">
      <c r="A6" s="44" t="s">
        <v>1</v>
      </c>
      <c r="B6" s="3" t="s">
        <v>2</v>
      </c>
      <c r="C6" s="3" t="s">
        <v>3</v>
      </c>
      <c r="D6" s="4" t="s">
        <v>4</v>
      </c>
      <c r="E6" s="3" t="s">
        <v>5</v>
      </c>
      <c r="F6" s="3" t="s">
        <v>6</v>
      </c>
      <c r="G6" s="5" t="s">
        <v>7</v>
      </c>
    </row>
    <row r="7" spans="1:120" s="20" customFormat="1" ht="24.95" customHeight="1" x14ac:dyDescent="0.25">
      <c r="A7" s="45" t="s">
        <v>17</v>
      </c>
      <c r="B7" s="3"/>
      <c r="C7" s="49" t="s">
        <v>102</v>
      </c>
      <c r="D7" s="43">
        <v>75000</v>
      </c>
      <c r="E7" s="42" t="s">
        <v>120</v>
      </c>
      <c r="F7" s="47"/>
      <c r="G7" s="48">
        <f>D7*F7</f>
        <v>0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</row>
    <row r="8" spans="1:120" s="20" customFormat="1" ht="24.95" customHeight="1" x14ac:dyDescent="0.25">
      <c r="A8" s="45" t="s">
        <v>75</v>
      </c>
      <c r="B8" s="3"/>
      <c r="C8" s="49" t="s">
        <v>103</v>
      </c>
      <c r="D8" s="43">
        <v>55000</v>
      </c>
      <c r="E8" s="42" t="s">
        <v>120</v>
      </c>
      <c r="F8" s="47"/>
      <c r="G8" s="48">
        <f t="shared" ref="G8:G24" si="0">D8*F8</f>
        <v>0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</row>
    <row r="9" spans="1:120" s="20" customFormat="1" ht="24.95" customHeight="1" x14ac:dyDescent="0.25">
      <c r="A9" s="45" t="s">
        <v>76</v>
      </c>
      <c r="B9" s="3"/>
      <c r="C9" s="49" t="s">
        <v>104</v>
      </c>
      <c r="D9" s="43">
        <v>9000</v>
      </c>
      <c r="E9" s="42" t="s">
        <v>120</v>
      </c>
      <c r="F9" s="47"/>
      <c r="G9" s="48">
        <f t="shared" si="0"/>
        <v>0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</row>
    <row r="10" spans="1:120" s="20" customFormat="1" ht="24.95" customHeight="1" x14ac:dyDescent="0.25">
      <c r="A10" s="45" t="s">
        <v>77</v>
      </c>
      <c r="B10" s="3"/>
      <c r="C10" s="49" t="s">
        <v>105</v>
      </c>
      <c r="D10" s="43">
        <v>8500</v>
      </c>
      <c r="E10" s="42" t="s">
        <v>120</v>
      </c>
      <c r="F10" s="47"/>
      <c r="G10" s="48">
        <f t="shared" si="0"/>
        <v>0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</row>
    <row r="11" spans="1:120" s="20" customFormat="1" ht="24.95" customHeight="1" x14ac:dyDescent="0.25">
      <c r="A11" s="45" t="s">
        <v>78</v>
      </c>
      <c r="B11" s="3"/>
      <c r="C11" s="49" t="s">
        <v>106</v>
      </c>
      <c r="D11" s="43">
        <v>26000</v>
      </c>
      <c r="E11" s="42" t="s">
        <v>120</v>
      </c>
      <c r="F11" s="47"/>
      <c r="G11" s="48">
        <f t="shared" si="0"/>
        <v>0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</row>
    <row r="12" spans="1:120" s="20" customFormat="1" ht="24.95" customHeight="1" x14ac:dyDescent="0.25">
      <c r="A12" s="45" t="s">
        <v>79</v>
      </c>
      <c r="B12" s="3"/>
      <c r="C12" s="49" t="s">
        <v>107</v>
      </c>
      <c r="D12" s="43">
        <v>12000</v>
      </c>
      <c r="E12" s="42" t="s">
        <v>120</v>
      </c>
      <c r="F12" s="47"/>
      <c r="G12" s="48">
        <f t="shared" si="0"/>
        <v>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</row>
    <row r="13" spans="1:120" s="20" customFormat="1" ht="24.95" customHeight="1" x14ac:dyDescent="0.25">
      <c r="A13" s="45" t="s">
        <v>80</v>
      </c>
      <c r="B13" s="3"/>
      <c r="C13" s="49" t="s">
        <v>108</v>
      </c>
      <c r="D13" s="43">
        <v>12000</v>
      </c>
      <c r="E13" s="42" t="s">
        <v>120</v>
      </c>
      <c r="F13" s="47"/>
      <c r="G13" s="48">
        <f t="shared" si="0"/>
        <v>0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</row>
    <row r="14" spans="1:120" s="20" customFormat="1" ht="24.95" customHeight="1" x14ac:dyDescent="0.25">
      <c r="A14" s="45" t="s">
        <v>81</v>
      </c>
      <c r="B14" s="3"/>
      <c r="C14" s="49" t="s">
        <v>109</v>
      </c>
      <c r="D14" s="43">
        <v>8500</v>
      </c>
      <c r="E14" s="42" t="s">
        <v>120</v>
      </c>
      <c r="F14" s="47"/>
      <c r="G14" s="48">
        <f t="shared" si="0"/>
        <v>0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</row>
    <row r="15" spans="1:120" s="20" customFormat="1" ht="24.95" customHeight="1" x14ac:dyDescent="0.25">
      <c r="A15" s="45" t="s">
        <v>82</v>
      </c>
      <c r="B15" s="3"/>
      <c r="C15" s="49" t="s">
        <v>110</v>
      </c>
      <c r="D15" s="43">
        <v>65000</v>
      </c>
      <c r="E15" s="42" t="s">
        <v>120</v>
      </c>
      <c r="F15" s="47"/>
      <c r="G15" s="48">
        <f t="shared" si="0"/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</row>
    <row r="16" spans="1:120" s="20" customFormat="1" ht="24.95" customHeight="1" x14ac:dyDescent="0.25">
      <c r="A16" s="45" t="s">
        <v>83</v>
      </c>
      <c r="B16" s="3"/>
      <c r="C16" s="49" t="s">
        <v>111</v>
      </c>
      <c r="D16" s="43">
        <v>70000</v>
      </c>
      <c r="E16" s="42" t="s">
        <v>120</v>
      </c>
      <c r="F16" s="47"/>
      <c r="G16" s="48">
        <f t="shared" si="0"/>
        <v>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</row>
    <row r="17" spans="1:120" s="20" customFormat="1" ht="24.95" customHeight="1" x14ac:dyDescent="0.25">
      <c r="A17" s="45" t="s">
        <v>84</v>
      </c>
      <c r="B17" s="3"/>
      <c r="C17" s="49" t="s">
        <v>112</v>
      </c>
      <c r="D17" s="43">
        <v>5500</v>
      </c>
      <c r="E17" s="42" t="s">
        <v>120</v>
      </c>
      <c r="F17" s="47"/>
      <c r="G17" s="48">
        <f t="shared" si="0"/>
        <v>0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</row>
    <row r="18" spans="1:120" s="20" customFormat="1" ht="24.95" customHeight="1" x14ac:dyDescent="0.25">
      <c r="A18" s="45" t="s">
        <v>85</v>
      </c>
      <c r="B18" s="3"/>
      <c r="C18" s="49" t="s">
        <v>113</v>
      </c>
      <c r="D18" s="43">
        <v>5000</v>
      </c>
      <c r="E18" s="42" t="s">
        <v>120</v>
      </c>
      <c r="F18" s="47"/>
      <c r="G18" s="48">
        <f t="shared" si="0"/>
        <v>0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</row>
    <row r="19" spans="1:120" s="20" customFormat="1" ht="24.95" customHeight="1" x14ac:dyDescent="0.25">
      <c r="A19" s="45" t="s">
        <v>86</v>
      </c>
      <c r="B19" s="3"/>
      <c r="C19" s="49" t="s">
        <v>114</v>
      </c>
      <c r="D19" s="43">
        <v>5500</v>
      </c>
      <c r="E19" s="42" t="s">
        <v>120</v>
      </c>
      <c r="F19" s="47"/>
      <c r="G19" s="48">
        <f t="shared" si="0"/>
        <v>0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</row>
    <row r="20" spans="1:120" s="20" customFormat="1" ht="24.95" customHeight="1" x14ac:dyDescent="0.25">
      <c r="A20" s="45" t="s">
        <v>87</v>
      </c>
      <c r="B20" s="3"/>
      <c r="C20" s="49" t="s">
        <v>115</v>
      </c>
      <c r="D20" s="43">
        <v>5000</v>
      </c>
      <c r="E20" s="42" t="s">
        <v>120</v>
      </c>
      <c r="F20" s="47"/>
      <c r="G20" s="48">
        <f t="shared" si="0"/>
        <v>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</row>
    <row r="21" spans="1:120" s="20" customFormat="1" ht="24.95" customHeight="1" x14ac:dyDescent="0.25">
      <c r="A21" s="45" t="s">
        <v>88</v>
      </c>
      <c r="B21" s="3"/>
      <c r="C21" s="49" t="s">
        <v>116</v>
      </c>
      <c r="D21" s="43">
        <v>6500</v>
      </c>
      <c r="E21" s="42" t="s">
        <v>120</v>
      </c>
      <c r="F21" s="47"/>
      <c r="G21" s="48">
        <f t="shared" si="0"/>
        <v>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</row>
    <row r="22" spans="1:120" s="20" customFormat="1" ht="24.95" customHeight="1" x14ac:dyDescent="0.25">
      <c r="A22" s="45" t="s">
        <v>89</v>
      </c>
      <c r="B22" s="3"/>
      <c r="C22" s="49" t="s">
        <v>117</v>
      </c>
      <c r="D22" s="43">
        <v>6000</v>
      </c>
      <c r="E22" s="42" t="s">
        <v>120</v>
      </c>
      <c r="F22" s="47"/>
      <c r="G22" s="48">
        <f t="shared" si="0"/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</row>
    <row r="23" spans="1:120" s="20" customFormat="1" ht="24.95" customHeight="1" x14ac:dyDescent="0.25">
      <c r="A23" s="45" t="s">
        <v>90</v>
      </c>
      <c r="B23" s="3"/>
      <c r="C23" s="49" t="s">
        <v>118</v>
      </c>
      <c r="D23" s="43">
        <v>500</v>
      </c>
      <c r="E23" s="42" t="s">
        <v>120</v>
      </c>
      <c r="F23" s="47"/>
      <c r="G23" s="48">
        <f t="shared" si="0"/>
        <v>0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</row>
    <row r="24" spans="1:120" s="20" customFormat="1" ht="24.95" customHeight="1" x14ac:dyDescent="0.25">
      <c r="A24" s="45" t="s">
        <v>91</v>
      </c>
      <c r="B24" s="3"/>
      <c r="C24" s="49" t="s">
        <v>119</v>
      </c>
      <c r="D24" s="43">
        <v>1000</v>
      </c>
      <c r="E24" s="42" t="s">
        <v>120</v>
      </c>
      <c r="F24" s="47"/>
      <c r="G24" s="48">
        <f t="shared" si="0"/>
        <v>0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</row>
    <row r="25" spans="1:120" s="20" customFormat="1" ht="24.95" customHeight="1" x14ac:dyDescent="0.2">
      <c r="A25" s="68" t="s">
        <v>8</v>
      </c>
      <c r="B25" s="68"/>
      <c r="C25" s="68"/>
      <c r="D25" s="68"/>
      <c r="E25" s="68"/>
      <c r="F25" s="68"/>
      <c r="G25" s="21">
        <f>SUM(G7:G24)</f>
        <v>0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</row>
    <row r="26" spans="1:120" s="20" customFormat="1" ht="24.95" customHeight="1" x14ac:dyDescent="0.2">
      <c r="A26" s="22"/>
      <c r="B26" s="22"/>
      <c r="C26" s="22"/>
      <c r="D26" s="23"/>
      <c r="E26" s="22"/>
      <c r="F26" s="22"/>
      <c r="G26" s="24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</row>
    <row r="27" spans="1:120" s="20" customFormat="1" ht="30" customHeight="1" x14ac:dyDescent="0.2">
      <c r="A27" s="76" t="s">
        <v>98</v>
      </c>
      <c r="B27" s="76"/>
      <c r="C27" s="76"/>
      <c r="D27" s="76"/>
      <c r="E27" s="76"/>
      <c r="F27" s="76"/>
      <c r="G27" s="76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</row>
    <row r="28" spans="1:120" s="20" customFormat="1" ht="33" customHeight="1" x14ac:dyDescent="0.2">
      <c r="A28" s="45" t="s">
        <v>9</v>
      </c>
      <c r="B28" s="25" t="s">
        <v>2</v>
      </c>
      <c r="C28" s="25" t="s">
        <v>3</v>
      </c>
      <c r="D28" s="26" t="s">
        <v>4</v>
      </c>
      <c r="E28" s="25" t="s">
        <v>5</v>
      </c>
      <c r="F28" s="25" t="s">
        <v>6</v>
      </c>
      <c r="G28" s="27" t="s">
        <v>7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</row>
    <row r="29" spans="1:120" s="20" customFormat="1" ht="30" customHeight="1" x14ac:dyDescent="0.2">
      <c r="A29" s="45" t="s">
        <v>23</v>
      </c>
      <c r="B29" s="25"/>
      <c r="C29" s="50" t="s">
        <v>121</v>
      </c>
      <c r="D29" s="41">
        <v>6800</v>
      </c>
      <c r="E29" s="42" t="s">
        <v>120</v>
      </c>
      <c r="F29" s="47"/>
      <c r="G29" s="48">
        <f>D29*F29</f>
        <v>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</row>
    <row r="30" spans="1:120" s="20" customFormat="1" ht="30" customHeight="1" x14ac:dyDescent="0.2">
      <c r="A30" s="45" t="s">
        <v>93</v>
      </c>
      <c r="B30" s="25"/>
      <c r="C30" s="50" t="s">
        <v>122</v>
      </c>
      <c r="D30" s="41">
        <v>1950</v>
      </c>
      <c r="E30" s="42" t="s">
        <v>120</v>
      </c>
      <c r="F30" s="47"/>
      <c r="G30" s="48">
        <f t="shared" ref="G30:G32" si="1">D30*F30</f>
        <v>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</row>
    <row r="31" spans="1:120" s="20" customFormat="1" ht="30" customHeight="1" x14ac:dyDescent="0.2">
      <c r="A31" s="45" t="s">
        <v>94</v>
      </c>
      <c r="B31" s="25"/>
      <c r="C31" s="50" t="s">
        <v>123</v>
      </c>
      <c r="D31" s="41">
        <v>2600</v>
      </c>
      <c r="E31" s="42" t="s">
        <v>120</v>
      </c>
      <c r="F31" s="47"/>
      <c r="G31" s="48">
        <f t="shared" si="1"/>
        <v>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</row>
    <row r="32" spans="1:120" s="20" customFormat="1" ht="30" customHeight="1" x14ac:dyDescent="0.2">
      <c r="A32" s="45" t="s">
        <v>95</v>
      </c>
      <c r="B32" s="25"/>
      <c r="C32" s="50" t="s">
        <v>124</v>
      </c>
      <c r="D32" s="41">
        <v>1300</v>
      </c>
      <c r="E32" s="42" t="s">
        <v>120</v>
      </c>
      <c r="F32" s="47"/>
      <c r="G32" s="48">
        <f t="shared" si="1"/>
        <v>0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</row>
    <row r="33" spans="1:120" s="20" customFormat="1" ht="24.95" customHeight="1" x14ac:dyDescent="0.2">
      <c r="A33" s="68" t="s">
        <v>10</v>
      </c>
      <c r="B33" s="68"/>
      <c r="C33" s="68"/>
      <c r="D33" s="68"/>
      <c r="E33" s="68"/>
      <c r="F33" s="68"/>
      <c r="G33" s="21">
        <f>SUM(G29:G32)</f>
        <v>0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</row>
    <row r="34" spans="1:120" s="20" customFormat="1" ht="24.95" customHeight="1" x14ac:dyDescent="0.2">
      <c r="A34" s="22"/>
      <c r="B34" s="28"/>
      <c r="C34" s="22"/>
      <c r="D34" s="23"/>
      <c r="E34" s="22"/>
      <c r="F34" s="22"/>
      <c r="G34" s="2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</row>
    <row r="35" spans="1:120" s="20" customFormat="1" ht="30" customHeight="1" x14ac:dyDescent="0.2">
      <c r="A35" s="22"/>
      <c r="B35" s="28"/>
      <c r="C35" s="22"/>
      <c r="D35" s="23"/>
      <c r="E35" s="22"/>
      <c r="F35" s="22"/>
      <c r="G35" s="2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</row>
    <row r="36" spans="1:120" s="20" customFormat="1" ht="40.5" customHeight="1" x14ac:dyDescent="0.25">
      <c r="A36" s="54" t="s">
        <v>99</v>
      </c>
      <c r="B36" s="54"/>
      <c r="C36" s="54"/>
      <c r="D36" s="54"/>
      <c r="E36" s="54"/>
      <c r="F36" s="54"/>
      <c r="G36" s="54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</row>
    <row r="37" spans="1:120" ht="59.25" customHeight="1" x14ac:dyDescent="0.2">
      <c r="A37" s="45" t="s">
        <v>9</v>
      </c>
      <c r="B37" s="25" t="s">
        <v>2</v>
      </c>
      <c r="C37" s="25" t="s">
        <v>3</v>
      </c>
      <c r="D37" s="26" t="s">
        <v>4</v>
      </c>
      <c r="E37" s="25" t="s">
        <v>5</v>
      </c>
      <c r="F37" s="25" t="s">
        <v>6</v>
      </c>
      <c r="G37" s="27" t="s">
        <v>7</v>
      </c>
    </row>
    <row r="38" spans="1:120" ht="20.25" customHeight="1" x14ac:dyDescent="0.2">
      <c r="A38" s="40" t="s">
        <v>18</v>
      </c>
      <c r="B38" s="18"/>
      <c r="C38" s="51" t="s">
        <v>125</v>
      </c>
      <c r="D38" s="41">
        <v>10500</v>
      </c>
      <c r="E38" s="42" t="s">
        <v>120</v>
      </c>
      <c r="F38" s="47"/>
      <c r="G38" s="48">
        <f>D38*F38</f>
        <v>0</v>
      </c>
    </row>
    <row r="39" spans="1:120" ht="20.25" customHeight="1" x14ac:dyDescent="0.2">
      <c r="A39" s="40" t="s">
        <v>19</v>
      </c>
      <c r="B39" s="18"/>
      <c r="C39" s="51" t="s">
        <v>126</v>
      </c>
      <c r="D39" s="41">
        <v>8500</v>
      </c>
      <c r="E39" s="42" t="s">
        <v>120</v>
      </c>
      <c r="F39" s="47"/>
      <c r="G39" s="48">
        <f t="shared" ref="G39:G42" si="2">D39*F39</f>
        <v>0</v>
      </c>
    </row>
    <row r="40" spans="1:120" ht="20.25" customHeight="1" x14ac:dyDescent="0.2">
      <c r="A40" s="40" t="s">
        <v>71</v>
      </c>
      <c r="B40" s="18"/>
      <c r="C40" s="51" t="s">
        <v>127</v>
      </c>
      <c r="D40" s="41">
        <v>10000</v>
      </c>
      <c r="E40" s="42" t="s">
        <v>120</v>
      </c>
      <c r="F40" s="47"/>
      <c r="G40" s="48">
        <f t="shared" si="2"/>
        <v>0</v>
      </c>
    </row>
    <row r="41" spans="1:120" ht="20.25" customHeight="1" x14ac:dyDescent="0.2">
      <c r="A41" s="40" t="s">
        <v>72</v>
      </c>
      <c r="B41" s="18"/>
      <c r="C41" s="51" t="s">
        <v>128</v>
      </c>
      <c r="D41" s="41">
        <v>6000</v>
      </c>
      <c r="E41" s="42" t="s">
        <v>120</v>
      </c>
      <c r="F41" s="47"/>
      <c r="G41" s="48">
        <f t="shared" si="2"/>
        <v>0</v>
      </c>
    </row>
    <row r="42" spans="1:120" ht="15" customHeight="1" x14ac:dyDescent="0.2">
      <c r="A42" s="40" t="s">
        <v>73</v>
      </c>
      <c r="B42" s="18"/>
      <c r="C42" s="51" t="s">
        <v>129</v>
      </c>
      <c r="D42" s="41">
        <v>6000</v>
      </c>
      <c r="E42" s="42" t="s">
        <v>120</v>
      </c>
      <c r="F42" s="47"/>
      <c r="G42" s="48">
        <f t="shared" si="2"/>
        <v>0</v>
      </c>
    </row>
    <row r="43" spans="1:120" ht="29.25" customHeight="1" x14ac:dyDescent="0.2">
      <c r="A43" s="68" t="s">
        <v>11</v>
      </c>
      <c r="B43" s="68"/>
      <c r="C43" s="68"/>
      <c r="D43" s="68"/>
      <c r="E43" s="68"/>
      <c r="F43" s="68"/>
      <c r="G43" s="21">
        <f>SUM(G38:G42)</f>
        <v>0</v>
      </c>
    </row>
    <row r="44" spans="1:120" ht="15.75" x14ac:dyDescent="0.2">
      <c r="A44" s="22"/>
      <c r="B44" s="28"/>
      <c r="C44" s="22"/>
      <c r="D44" s="23"/>
      <c r="E44" s="22"/>
      <c r="F44" s="22"/>
      <c r="G44" s="29"/>
    </row>
    <row r="45" spans="1:120" ht="20.25" customHeight="1" x14ac:dyDescent="0.2">
      <c r="A45" s="22"/>
      <c r="B45" s="28"/>
      <c r="C45" s="22"/>
      <c r="D45" s="23"/>
      <c r="E45" s="22"/>
      <c r="F45" s="22"/>
      <c r="G45" s="29"/>
    </row>
    <row r="46" spans="1:120" ht="54" customHeight="1" x14ac:dyDescent="0.25">
      <c r="A46" s="54" t="s">
        <v>100</v>
      </c>
      <c r="B46" s="54"/>
      <c r="C46" s="54"/>
      <c r="D46" s="54"/>
      <c r="E46" s="54"/>
      <c r="F46" s="54"/>
      <c r="G46" s="54"/>
    </row>
    <row r="47" spans="1:120" ht="47.25" x14ac:dyDescent="0.2">
      <c r="A47" s="45" t="s">
        <v>9</v>
      </c>
      <c r="B47" s="25" t="s">
        <v>2</v>
      </c>
      <c r="C47" s="25" t="s">
        <v>3</v>
      </c>
      <c r="D47" s="26" t="s">
        <v>4</v>
      </c>
      <c r="E47" s="25" t="s">
        <v>5</v>
      </c>
      <c r="F47" s="25" t="s">
        <v>6</v>
      </c>
      <c r="G47" s="27" t="s">
        <v>7</v>
      </c>
    </row>
    <row r="48" spans="1:120" ht="15.75" x14ac:dyDescent="0.2">
      <c r="A48" s="40" t="s">
        <v>20</v>
      </c>
      <c r="B48" s="25"/>
      <c r="C48" s="49" t="s">
        <v>130</v>
      </c>
      <c r="D48" s="41">
        <v>8000</v>
      </c>
      <c r="E48" s="42" t="s">
        <v>120</v>
      </c>
      <c r="F48" s="47"/>
      <c r="G48" s="48">
        <f>D48*F48</f>
        <v>0</v>
      </c>
    </row>
    <row r="49" spans="1:120" ht="20.100000000000001" customHeight="1" x14ac:dyDescent="0.2">
      <c r="A49" s="68" t="s">
        <v>12</v>
      </c>
      <c r="B49" s="68"/>
      <c r="C49" s="68"/>
      <c r="D49" s="68"/>
      <c r="E49" s="68"/>
      <c r="F49" s="68"/>
      <c r="G49" s="21">
        <f>G48</f>
        <v>0</v>
      </c>
    </row>
    <row r="50" spans="1:120" s="20" customFormat="1" ht="37.5" customHeight="1" x14ac:dyDescent="0.25">
      <c r="A50" s="54" t="s">
        <v>101</v>
      </c>
      <c r="B50" s="54"/>
      <c r="C50" s="54"/>
      <c r="D50" s="54"/>
      <c r="E50" s="54"/>
      <c r="F50" s="54"/>
      <c r="G50" s="54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</row>
    <row r="51" spans="1:120" s="20" customFormat="1" ht="30" customHeight="1" x14ac:dyDescent="0.2">
      <c r="A51" s="45" t="s">
        <v>9</v>
      </c>
      <c r="B51" s="25" t="s">
        <v>2</v>
      </c>
      <c r="C51" s="25" t="s">
        <v>3</v>
      </c>
      <c r="D51" s="26" t="s">
        <v>4</v>
      </c>
      <c r="E51" s="25" t="s">
        <v>5</v>
      </c>
      <c r="F51" s="25" t="s">
        <v>6</v>
      </c>
      <c r="G51" s="27" t="s">
        <v>7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</row>
    <row r="52" spans="1:120" s="20" customFormat="1" ht="30" customHeight="1" x14ac:dyDescent="0.2">
      <c r="A52" s="40" t="s">
        <v>27</v>
      </c>
      <c r="B52" s="25"/>
      <c r="C52" s="49" t="s">
        <v>131</v>
      </c>
      <c r="D52" s="41">
        <v>12000</v>
      </c>
      <c r="E52" s="42" t="s">
        <v>120</v>
      </c>
      <c r="F52" s="47"/>
      <c r="G52" s="48">
        <f>D52*F52</f>
        <v>0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</row>
    <row r="53" spans="1:120" s="20" customFormat="1" ht="30" customHeight="1" x14ac:dyDescent="0.2">
      <c r="A53" s="40" t="s">
        <v>28</v>
      </c>
      <c r="B53" s="25"/>
      <c r="C53" s="49" t="s">
        <v>132</v>
      </c>
      <c r="D53" s="41">
        <v>8000</v>
      </c>
      <c r="E53" s="42" t="s">
        <v>120</v>
      </c>
      <c r="F53" s="47"/>
      <c r="G53" s="48">
        <f t="shared" ref="G53:G57" si="3">D53*F53</f>
        <v>0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</row>
    <row r="54" spans="1:120" s="20" customFormat="1" ht="30" customHeight="1" x14ac:dyDescent="0.2">
      <c r="A54" s="40" t="s">
        <v>29</v>
      </c>
      <c r="B54" s="25"/>
      <c r="C54" s="49" t="s">
        <v>133</v>
      </c>
      <c r="D54" s="41">
        <v>4000</v>
      </c>
      <c r="E54" s="42" t="s">
        <v>120</v>
      </c>
      <c r="F54" s="47"/>
      <c r="G54" s="48">
        <f t="shared" si="3"/>
        <v>0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</row>
    <row r="55" spans="1:120" s="20" customFormat="1" ht="30" customHeight="1" x14ac:dyDescent="0.2">
      <c r="A55" s="40" t="s">
        <v>30</v>
      </c>
      <c r="B55" s="25"/>
      <c r="C55" s="49" t="s">
        <v>134</v>
      </c>
      <c r="D55" s="41">
        <v>4000</v>
      </c>
      <c r="E55" s="42" t="s">
        <v>120</v>
      </c>
      <c r="F55" s="47"/>
      <c r="G55" s="48">
        <f t="shared" si="3"/>
        <v>0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</row>
    <row r="56" spans="1:120" s="20" customFormat="1" ht="30" customHeight="1" x14ac:dyDescent="0.2">
      <c r="A56" s="40" t="s">
        <v>96</v>
      </c>
      <c r="B56" s="25"/>
      <c r="C56" s="49" t="s">
        <v>135</v>
      </c>
      <c r="D56" s="41">
        <v>4000</v>
      </c>
      <c r="E56" s="42" t="s">
        <v>120</v>
      </c>
      <c r="F56" s="47"/>
      <c r="G56" s="48">
        <f t="shared" si="3"/>
        <v>0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</row>
    <row r="57" spans="1:120" s="20" customFormat="1" ht="30" customHeight="1" x14ac:dyDescent="0.2">
      <c r="A57" s="40" t="s">
        <v>97</v>
      </c>
      <c r="B57" s="25"/>
      <c r="C57" s="49" t="s">
        <v>136</v>
      </c>
      <c r="D57" s="41">
        <v>6000</v>
      </c>
      <c r="E57" s="42" t="s">
        <v>120</v>
      </c>
      <c r="F57" s="47"/>
      <c r="G57" s="48">
        <f t="shared" si="3"/>
        <v>0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</row>
    <row r="58" spans="1:120" s="20" customFormat="1" ht="30" customHeight="1" x14ac:dyDescent="0.2">
      <c r="A58" s="68" t="s">
        <v>26</v>
      </c>
      <c r="B58" s="68"/>
      <c r="C58" s="68"/>
      <c r="D58" s="68"/>
      <c r="E58" s="68"/>
      <c r="F58" s="68"/>
      <c r="G58" s="21">
        <f>SUM(G52:G57)</f>
        <v>0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</row>
    <row r="59" spans="1:120" ht="65.25" customHeight="1" x14ac:dyDescent="0.2">
      <c r="A59" s="70" t="s">
        <v>69</v>
      </c>
      <c r="B59" s="71"/>
      <c r="C59" s="71"/>
      <c r="D59" s="72"/>
      <c r="E59" s="72"/>
      <c r="F59" s="72"/>
      <c r="G59" s="73"/>
    </row>
    <row r="60" spans="1:120" ht="41.25" customHeight="1" x14ac:dyDescent="0.2">
      <c r="A60" s="45" t="s">
        <v>9</v>
      </c>
      <c r="B60" s="25" t="s">
        <v>2</v>
      </c>
      <c r="C60" s="25" t="s">
        <v>3</v>
      </c>
      <c r="D60" s="26" t="s">
        <v>4</v>
      </c>
      <c r="E60" s="25" t="s">
        <v>5</v>
      </c>
      <c r="F60" s="25" t="s">
        <v>6</v>
      </c>
      <c r="G60" s="27" t="s">
        <v>7</v>
      </c>
    </row>
    <row r="61" spans="1:120" ht="41.25" customHeight="1" x14ac:dyDescent="0.2">
      <c r="A61" s="45" t="s">
        <v>32</v>
      </c>
      <c r="B61" s="25"/>
      <c r="C61" s="49" t="s">
        <v>137</v>
      </c>
      <c r="D61" s="52">
        <v>150</v>
      </c>
      <c r="E61" s="42" t="s">
        <v>174</v>
      </c>
      <c r="F61" s="47"/>
      <c r="G61" s="48">
        <f>D61*F61</f>
        <v>0</v>
      </c>
    </row>
    <row r="62" spans="1:120" ht="41.25" customHeight="1" x14ac:dyDescent="0.25">
      <c r="A62" s="45" t="s">
        <v>33</v>
      </c>
      <c r="B62" s="25"/>
      <c r="C62" s="49" t="s">
        <v>138</v>
      </c>
      <c r="D62" s="52">
        <v>5</v>
      </c>
      <c r="E62" s="42" t="s">
        <v>174</v>
      </c>
      <c r="F62" s="47"/>
      <c r="G62" s="48">
        <f t="shared" ref="G62:G97" si="4">D62*F62</f>
        <v>0</v>
      </c>
      <c r="M62" s="46"/>
    </row>
    <row r="63" spans="1:120" ht="41.25" customHeight="1" x14ac:dyDescent="0.2">
      <c r="A63" s="45" t="s">
        <v>34</v>
      </c>
      <c r="B63" s="25"/>
      <c r="C63" s="49" t="s">
        <v>139</v>
      </c>
      <c r="D63" s="52">
        <v>150</v>
      </c>
      <c r="E63" s="42" t="s">
        <v>174</v>
      </c>
      <c r="F63" s="47"/>
      <c r="G63" s="48">
        <f t="shared" si="4"/>
        <v>0</v>
      </c>
    </row>
    <row r="64" spans="1:120" ht="41.25" customHeight="1" x14ac:dyDescent="0.2">
      <c r="A64" s="45" t="s">
        <v>35</v>
      </c>
      <c r="B64" s="25"/>
      <c r="C64" s="49" t="s">
        <v>140</v>
      </c>
      <c r="D64" s="52">
        <v>20</v>
      </c>
      <c r="E64" s="42" t="s">
        <v>174</v>
      </c>
      <c r="F64" s="47"/>
      <c r="G64" s="48">
        <f t="shared" si="4"/>
        <v>0</v>
      </c>
    </row>
    <row r="65" spans="1:7" ht="41.25" customHeight="1" x14ac:dyDescent="0.2">
      <c r="A65" s="45" t="s">
        <v>36</v>
      </c>
      <c r="B65" s="25"/>
      <c r="C65" s="49" t="s">
        <v>141</v>
      </c>
      <c r="D65" s="52">
        <v>150</v>
      </c>
      <c r="E65" s="42" t="s">
        <v>174</v>
      </c>
      <c r="F65" s="47"/>
      <c r="G65" s="48">
        <f t="shared" si="4"/>
        <v>0</v>
      </c>
    </row>
    <row r="66" spans="1:7" ht="41.25" customHeight="1" x14ac:dyDescent="0.2">
      <c r="A66" s="45" t="s">
        <v>37</v>
      </c>
      <c r="B66" s="25"/>
      <c r="C66" s="49" t="s">
        <v>142</v>
      </c>
      <c r="D66" s="52">
        <v>20</v>
      </c>
      <c r="E66" s="42" t="s">
        <v>174</v>
      </c>
      <c r="F66" s="47"/>
      <c r="G66" s="48">
        <f t="shared" si="4"/>
        <v>0</v>
      </c>
    </row>
    <row r="67" spans="1:7" ht="41.25" customHeight="1" x14ac:dyDescent="0.2">
      <c r="A67" s="45" t="s">
        <v>38</v>
      </c>
      <c r="B67" s="25"/>
      <c r="C67" s="49" t="s">
        <v>143</v>
      </c>
      <c r="D67" s="52">
        <v>170</v>
      </c>
      <c r="E67" s="42" t="s">
        <v>174</v>
      </c>
      <c r="F67" s="47"/>
      <c r="G67" s="48">
        <f t="shared" si="4"/>
        <v>0</v>
      </c>
    </row>
    <row r="68" spans="1:7" ht="41.25" customHeight="1" x14ac:dyDescent="0.2">
      <c r="A68" s="45" t="s">
        <v>39</v>
      </c>
      <c r="B68" s="25"/>
      <c r="C68" s="49" t="s">
        <v>144</v>
      </c>
      <c r="D68" s="52">
        <v>180</v>
      </c>
      <c r="E68" s="42" t="s">
        <v>174</v>
      </c>
      <c r="F68" s="47"/>
      <c r="G68" s="48">
        <f t="shared" si="4"/>
        <v>0</v>
      </c>
    </row>
    <row r="69" spans="1:7" ht="41.25" customHeight="1" x14ac:dyDescent="0.2">
      <c r="A69" s="45" t="s">
        <v>40</v>
      </c>
      <c r="B69" s="25"/>
      <c r="C69" s="49" t="s">
        <v>145</v>
      </c>
      <c r="D69" s="52">
        <v>145</v>
      </c>
      <c r="E69" s="42" t="s">
        <v>174</v>
      </c>
      <c r="F69" s="47"/>
      <c r="G69" s="48">
        <f t="shared" si="4"/>
        <v>0</v>
      </c>
    </row>
    <row r="70" spans="1:7" ht="41.25" customHeight="1" x14ac:dyDescent="0.2">
      <c r="A70" s="45" t="s">
        <v>41</v>
      </c>
      <c r="B70" s="25"/>
      <c r="C70" s="49" t="s">
        <v>146</v>
      </c>
      <c r="D70" s="52">
        <v>40</v>
      </c>
      <c r="E70" s="42" t="s">
        <v>174</v>
      </c>
      <c r="F70" s="47"/>
      <c r="G70" s="48">
        <f t="shared" si="4"/>
        <v>0</v>
      </c>
    </row>
    <row r="71" spans="1:7" ht="41.25" customHeight="1" x14ac:dyDescent="0.2">
      <c r="A71" s="45" t="s">
        <v>42</v>
      </c>
      <c r="B71" s="25"/>
      <c r="C71" s="49" t="s">
        <v>147</v>
      </c>
      <c r="D71" s="52">
        <v>135</v>
      </c>
      <c r="E71" s="42" t="s">
        <v>174</v>
      </c>
      <c r="F71" s="47"/>
      <c r="G71" s="48">
        <f t="shared" si="4"/>
        <v>0</v>
      </c>
    </row>
    <row r="72" spans="1:7" ht="41.25" customHeight="1" x14ac:dyDescent="0.2">
      <c r="A72" s="45" t="s">
        <v>43</v>
      </c>
      <c r="B72" s="25"/>
      <c r="C72" s="49" t="s">
        <v>148</v>
      </c>
      <c r="D72" s="52">
        <v>200</v>
      </c>
      <c r="E72" s="42" t="s">
        <v>174</v>
      </c>
      <c r="F72" s="47"/>
      <c r="G72" s="48">
        <f t="shared" si="4"/>
        <v>0</v>
      </c>
    </row>
    <row r="73" spans="1:7" ht="41.25" customHeight="1" x14ac:dyDescent="0.2">
      <c r="A73" s="45" t="s">
        <v>44</v>
      </c>
      <c r="B73" s="25"/>
      <c r="C73" s="49" t="s">
        <v>149</v>
      </c>
      <c r="D73" s="52">
        <v>60</v>
      </c>
      <c r="E73" s="42" t="s">
        <v>174</v>
      </c>
      <c r="F73" s="47"/>
      <c r="G73" s="48">
        <f t="shared" si="4"/>
        <v>0</v>
      </c>
    </row>
    <row r="74" spans="1:7" ht="41.25" customHeight="1" x14ac:dyDescent="0.2">
      <c r="A74" s="45" t="s">
        <v>45</v>
      </c>
      <c r="B74" s="25"/>
      <c r="C74" s="49" t="s">
        <v>150</v>
      </c>
      <c r="D74" s="52">
        <v>5</v>
      </c>
      <c r="E74" s="42" t="s">
        <v>174</v>
      </c>
      <c r="F74" s="47"/>
      <c r="G74" s="48">
        <f t="shared" si="4"/>
        <v>0</v>
      </c>
    </row>
    <row r="75" spans="1:7" ht="39.75" customHeight="1" x14ac:dyDescent="0.2">
      <c r="A75" s="45" t="s">
        <v>46</v>
      </c>
      <c r="B75" s="18"/>
      <c r="C75" s="49" t="s">
        <v>151</v>
      </c>
      <c r="D75" s="52">
        <v>130</v>
      </c>
      <c r="E75" s="42" t="s">
        <v>174</v>
      </c>
      <c r="F75" s="47"/>
      <c r="G75" s="48">
        <f t="shared" si="4"/>
        <v>0</v>
      </c>
    </row>
    <row r="76" spans="1:7" ht="41.25" customHeight="1" x14ac:dyDescent="0.2">
      <c r="A76" s="45" t="s">
        <v>47</v>
      </c>
      <c r="B76" s="25"/>
      <c r="C76" s="49" t="s">
        <v>152</v>
      </c>
      <c r="D76" s="52">
        <v>50</v>
      </c>
      <c r="E76" s="42" t="s">
        <v>174</v>
      </c>
      <c r="F76" s="47"/>
      <c r="G76" s="48">
        <f t="shared" si="4"/>
        <v>0</v>
      </c>
    </row>
    <row r="77" spans="1:7" ht="41.25" customHeight="1" x14ac:dyDescent="0.2">
      <c r="A77" s="45" t="s">
        <v>48</v>
      </c>
      <c r="B77" s="25"/>
      <c r="C77" s="49" t="s">
        <v>153</v>
      </c>
      <c r="D77" s="52">
        <v>2</v>
      </c>
      <c r="E77" s="42" t="s">
        <v>174</v>
      </c>
      <c r="F77" s="47"/>
      <c r="G77" s="48">
        <f t="shared" si="4"/>
        <v>0</v>
      </c>
    </row>
    <row r="78" spans="1:7" ht="41.25" customHeight="1" x14ac:dyDescent="0.2">
      <c r="A78" s="45" t="s">
        <v>49</v>
      </c>
      <c r="B78" s="25"/>
      <c r="C78" s="49" t="s">
        <v>154</v>
      </c>
      <c r="D78" s="52">
        <v>160</v>
      </c>
      <c r="E78" s="42" t="s">
        <v>174</v>
      </c>
      <c r="F78" s="47"/>
      <c r="G78" s="48">
        <f t="shared" si="4"/>
        <v>0</v>
      </c>
    </row>
    <row r="79" spans="1:7" ht="41.25" customHeight="1" x14ac:dyDescent="0.2">
      <c r="A79" s="45" t="s">
        <v>50</v>
      </c>
      <c r="B79" s="25"/>
      <c r="C79" s="49" t="s">
        <v>155</v>
      </c>
      <c r="D79" s="52">
        <v>12</v>
      </c>
      <c r="E79" s="42" t="s">
        <v>174</v>
      </c>
      <c r="F79" s="47"/>
      <c r="G79" s="48">
        <f t="shared" si="4"/>
        <v>0</v>
      </c>
    </row>
    <row r="80" spans="1:7" ht="41.25" customHeight="1" x14ac:dyDescent="0.2">
      <c r="A80" s="45" t="s">
        <v>51</v>
      </c>
      <c r="B80" s="25"/>
      <c r="C80" s="49" t="s">
        <v>156</v>
      </c>
      <c r="D80" s="52">
        <v>180</v>
      </c>
      <c r="E80" s="42" t="s">
        <v>174</v>
      </c>
      <c r="F80" s="47"/>
      <c r="G80" s="48">
        <f t="shared" si="4"/>
        <v>0</v>
      </c>
    </row>
    <row r="81" spans="1:7" ht="41.25" customHeight="1" x14ac:dyDescent="0.2">
      <c r="A81" s="45" t="s">
        <v>52</v>
      </c>
      <c r="B81" s="25"/>
      <c r="C81" s="49" t="s">
        <v>157</v>
      </c>
      <c r="D81" s="52">
        <v>180</v>
      </c>
      <c r="E81" s="42" t="s">
        <v>174</v>
      </c>
      <c r="F81" s="47"/>
      <c r="G81" s="48">
        <f t="shared" si="4"/>
        <v>0</v>
      </c>
    </row>
    <row r="82" spans="1:7" ht="41.25" customHeight="1" x14ac:dyDescent="0.2">
      <c r="A82" s="45" t="s">
        <v>53</v>
      </c>
      <c r="B82" s="25"/>
      <c r="C82" s="49" t="s">
        <v>158</v>
      </c>
      <c r="D82" s="52">
        <v>80</v>
      </c>
      <c r="E82" s="42" t="s">
        <v>174</v>
      </c>
      <c r="F82" s="47"/>
      <c r="G82" s="48">
        <f t="shared" si="4"/>
        <v>0</v>
      </c>
    </row>
    <row r="83" spans="1:7" ht="41.25" customHeight="1" x14ac:dyDescent="0.2">
      <c r="A83" s="45" t="s">
        <v>54</v>
      </c>
      <c r="B83" s="25"/>
      <c r="C83" s="49" t="s">
        <v>159</v>
      </c>
      <c r="D83" s="52">
        <v>180</v>
      </c>
      <c r="E83" s="42" t="s">
        <v>174</v>
      </c>
      <c r="F83" s="47"/>
      <c r="G83" s="48">
        <f t="shared" si="4"/>
        <v>0</v>
      </c>
    </row>
    <row r="84" spans="1:7" ht="41.25" customHeight="1" x14ac:dyDescent="0.2">
      <c r="A84" s="45" t="s">
        <v>55</v>
      </c>
      <c r="B84" s="25"/>
      <c r="C84" s="49" t="s">
        <v>160</v>
      </c>
      <c r="D84" s="52">
        <v>85</v>
      </c>
      <c r="E84" s="42" t="s">
        <v>174</v>
      </c>
      <c r="F84" s="47"/>
      <c r="G84" s="48">
        <f t="shared" si="4"/>
        <v>0</v>
      </c>
    </row>
    <row r="85" spans="1:7" ht="41.25" customHeight="1" x14ac:dyDescent="0.2">
      <c r="A85" s="45" t="s">
        <v>56</v>
      </c>
      <c r="B85" s="25"/>
      <c r="C85" s="49" t="s">
        <v>161</v>
      </c>
      <c r="D85" s="52">
        <v>20</v>
      </c>
      <c r="E85" s="42" t="s">
        <v>174</v>
      </c>
      <c r="F85" s="47"/>
      <c r="G85" s="48">
        <f t="shared" si="4"/>
        <v>0</v>
      </c>
    </row>
    <row r="86" spans="1:7" ht="41.25" customHeight="1" x14ac:dyDescent="0.2">
      <c r="A86" s="45" t="s">
        <v>57</v>
      </c>
      <c r="B86" s="25"/>
      <c r="C86" s="49" t="s">
        <v>162</v>
      </c>
      <c r="D86" s="52">
        <v>20</v>
      </c>
      <c r="E86" s="42" t="s">
        <v>174</v>
      </c>
      <c r="F86" s="47"/>
      <c r="G86" s="48">
        <f t="shared" si="4"/>
        <v>0</v>
      </c>
    </row>
    <row r="87" spans="1:7" ht="41.25" customHeight="1" x14ac:dyDescent="0.2">
      <c r="A87" s="45" t="s">
        <v>58</v>
      </c>
      <c r="B87" s="25"/>
      <c r="C87" s="49" t="s">
        <v>163</v>
      </c>
      <c r="D87" s="52">
        <v>6</v>
      </c>
      <c r="E87" s="42" t="s">
        <v>174</v>
      </c>
      <c r="F87" s="47"/>
      <c r="G87" s="48">
        <f t="shared" si="4"/>
        <v>0</v>
      </c>
    </row>
    <row r="88" spans="1:7" ht="41.25" customHeight="1" x14ac:dyDescent="0.2">
      <c r="A88" s="45" t="s">
        <v>59</v>
      </c>
      <c r="B88" s="25"/>
      <c r="C88" s="49" t="s">
        <v>164</v>
      </c>
      <c r="D88" s="52">
        <v>3</v>
      </c>
      <c r="E88" s="42" t="s">
        <v>174</v>
      </c>
      <c r="F88" s="47"/>
      <c r="G88" s="48">
        <f t="shared" si="4"/>
        <v>0</v>
      </c>
    </row>
    <row r="89" spans="1:7" ht="41.25" customHeight="1" x14ac:dyDescent="0.2">
      <c r="A89" s="45" t="s">
        <v>60</v>
      </c>
      <c r="B89" s="25"/>
      <c r="C89" s="49" t="s">
        <v>165</v>
      </c>
      <c r="D89" s="52">
        <v>70</v>
      </c>
      <c r="E89" s="42" t="s">
        <v>174</v>
      </c>
      <c r="F89" s="47"/>
      <c r="G89" s="48">
        <f t="shared" si="4"/>
        <v>0</v>
      </c>
    </row>
    <row r="90" spans="1:7" ht="41.25" customHeight="1" x14ac:dyDescent="0.2">
      <c r="A90" s="45" t="s">
        <v>61</v>
      </c>
      <c r="B90" s="25"/>
      <c r="C90" s="49" t="s">
        <v>166</v>
      </c>
      <c r="D90" s="52">
        <v>25</v>
      </c>
      <c r="E90" s="42" t="s">
        <v>174</v>
      </c>
      <c r="F90" s="47"/>
      <c r="G90" s="48">
        <f t="shared" si="4"/>
        <v>0</v>
      </c>
    </row>
    <row r="91" spans="1:7" ht="41.25" customHeight="1" x14ac:dyDescent="0.2">
      <c r="A91" s="45" t="s">
        <v>62</v>
      </c>
      <c r="B91" s="25"/>
      <c r="C91" s="49" t="s">
        <v>167</v>
      </c>
      <c r="D91" s="52">
        <v>10</v>
      </c>
      <c r="E91" s="42" t="s">
        <v>174</v>
      </c>
      <c r="F91" s="47"/>
      <c r="G91" s="48">
        <f t="shared" si="4"/>
        <v>0</v>
      </c>
    </row>
    <row r="92" spans="1:7" ht="41.25" customHeight="1" x14ac:dyDescent="0.2">
      <c r="A92" s="45" t="s">
        <v>63</v>
      </c>
      <c r="B92" s="25"/>
      <c r="C92" s="49" t="s">
        <v>168</v>
      </c>
      <c r="D92" s="52">
        <v>20</v>
      </c>
      <c r="E92" s="42" t="s">
        <v>174</v>
      </c>
      <c r="F92" s="47"/>
      <c r="G92" s="48">
        <f t="shared" si="4"/>
        <v>0</v>
      </c>
    </row>
    <row r="93" spans="1:7" ht="41.25" customHeight="1" x14ac:dyDescent="0.2">
      <c r="A93" s="45" t="s">
        <v>64</v>
      </c>
      <c r="B93" s="25"/>
      <c r="C93" s="49" t="s">
        <v>169</v>
      </c>
      <c r="D93" s="52">
        <v>10</v>
      </c>
      <c r="E93" s="42" t="s">
        <v>174</v>
      </c>
      <c r="F93" s="47"/>
      <c r="G93" s="48">
        <f t="shared" si="4"/>
        <v>0</v>
      </c>
    </row>
    <row r="94" spans="1:7" ht="41.25" customHeight="1" x14ac:dyDescent="0.2">
      <c r="A94" s="45" t="s">
        <v>65</v>
      </c>
      <c r="B94" s="25"/>
      <c r="C94" s="49" t="s">
        <v>170</v>
      </c>
      <c r="D94" s="52">
        <v>17</v>
      </c>
      <c r="E94" s="42" t="s">
        <v>174</v>
      </c>
      <c r="F94" s="47"/>
      <c r="G94" s="48">
        <f t="shared" si="4"/>
        <v>0</v>
      </c>
    </row>
    <row r="95" spans="1:7" ht="41.25" customHeight="1" x14ac:dyDescent="0.2">
      <c r="A95" s="45" t="s">
        <v>66</v>
      </c>
      <c r="B95" s="25"/>
      <c r="C95" s="49" t="s">
        <v>171</v>
      </c>
      <c r="D95" s="52">
        <v>25</v>
      </c>
      <c r="E95" s="42" t="s">
        <v>174</v>
      </c>
      <c r="F95" s="47"/>
      <c r="G95" s="48">
        <f t="shared" si="4"/>
        <v>0</v>
      </c>
    </row>
    <row r="96" spans="1:7" ht="41.25" customHeight="1" x14ac:dyDescent="0.2">
      <c r="A96" s="45" t="s">
        <v>67</v>
      </c>
      <c r="B96" s="18"/>
      <c r="C96" s="53" t="s">
        <v>172</v>
      </c>
      <c r="D96" s="52">
        <v>180</v>
      </c>
      <c r="E96" s="42" t="s">
        <v>174</v>
      </c>
      <c r="F96" s="47"/>
      <c r="G96" s="48">
        <f t="shared" si="4"/>
        <v>0</v>
      </c>
    </row>
    <row r="97" spans="1:7" ht="37.5" customHeight="1" x14ac:dyDescent="0.2">
      <c r="A97" s="45" t="s">
        <v>68</v>
      </c>
      <c r="B97" s="18"/>
      <c r="C97" s="49" t="s">
        <v>173</v>
      </c>
      <c r="D97" s="52">
        <v>30</v>
      </c>
      <c r="E97" s="42" t="s">
        <v>174</v>
      </c>
      <c r="F97" s="47"/>
      <c r="G97" s="48">
        <f t="shared" si="4"/>
        <v>0</v>
      </c>
    </row>
    <row r="98" spans="1:7" ht="19.5" customHeight="1" x14ac:dyDescent="0.2">
      <c r="A98" s="68" t="s">
        <v>74</v>
      </c>
      <c r="B98" s="68"/>
      <c r="C98" s="68"/>
      <c r="D98" s="68"/>
      <c r="E98" s="68"/>
      <c r="F98" s="68"/>
      <c r="G98" s="21">
        <f>SUM(G61:G97)</f>
        <v>0</v>
      </c>
    </row>
    <row r="99" spans="1:7" ht="19.5" customHeight="1" x14ac:dyDescent="0.2">
      <c r="A99" s="60"/>
      <c r="B99" s="69"/>
      <c r="C99" s="69"/>
      <c r="D99" s="69"/>
      <c r="E99" s="69"/>
      <c r="F99" s="69"/>
      <c r="G99" s="59"/>
    </row>
    <row r="100" spans="1:7" ht="19.5" customHeight="1" x14ac:dyDescent="0.2">
      <c r="A100" s="60" t="s">
        <v>31</v>
      </c>
      <c r="B100" s="61"/>
      <c r="C100" s="61"/>
      <c r="D100" s="61"/>
      <c r="E100" s="62"/>
      <c r="F100" s="58">
        <f>G25</f>
        <v>0</v>
      </c>
      <c r="G100" s="59"/>
    </row>
    <row r="101" spans="1:7" ht="19.5" customHeight="1" x14ac:dyDescent="0.2">
      <c r="A101" s="60" t="str">
        <f>A33</f>
        <v>2. KISIM  TOPLAMI:</v>
      </c>
      <c r="B101" s="61"/>
      <c r="C101" s="61"/>
      <c r="D101" s="61"/>
      <c r="E101" s="62"/>
      <c r="F101" s="58">
        <f>G33</f>
        <v>0</v>
      </c>
      <c r="G101" s="59"/>
    </row>
    <row r="102" spans="1:7" ht="19.5" customHeight="1" x14ac:dyDescent="0.2">
      <c r="A102" s="60" t="str">
        <f>A43</f>
        <v>3. KISIM  TOPLAMI:</v>
      </c>
      <c r="B102" s="61"/>
      <c r="C102" s="61"/>
      <c r="D102" s="61"/>
      <c r="E102" s="62"/>
      <c r="F102" s="58">
        <f>G43</f>
        <v>0</v>
      </c>
      <c r="G102" s="59"/>
    </row>
    <row r="103" spans="1:7" ht="19.5" customHeight="1" x14ac:dyDescent="0.2">
      <c r="A103" s="60" t="s">
        <v>24</v>
      </c>
      <c r="B103" s="61"/>
      <c r="C103" s="61"/>
      <c r="D103" s="61"/>
      <c r="E103" s="62"/>
      <c r="F103" s="58">
        <f>G49</f>
        <v>0</v>
      </c>
      <c r="G103" s="59"/>
    </row>
    <row r="104" spans="1:7" ht="19.5" customHeight="1" x14ac:dyDescent="0.2">
      <c r="A104" s="60" t="s">
        <v>26</v>
      </c>
      <c r="B104" s="61"/>
      <c r="C104" s="61"/>
      <c r="D104" s="61"/>
      <c r="E104" s="62"/>
      <c r="F104" s="58">
        <f>G58</f>
        <v>0</v>
      </c>
      <c r="G104" s="59"/>
    </row>
    <row r="105" spans="1:7" ht="19.5" customHeight="1" x14ac:dyDescent="0.25">
      <c r="A105" s="63" t="s">
        <v>70</v>
      </c>
      <c r="B105" s="66"/>
      <c r="C105" s="66"/>
      <c r="D105" s="66"/>
      <c r="E105" s="67"/>
      <c r="F105" s="58">
        <f>G98</f>
        <v>0</v>
      </c>
      <c r="G105" s="59"/>
    </row>
    <row r="106" spans="1:7" ht="25.5" customHeight="1" x14ac:dyDescent="0.25">
      <c r="A106" s="63" t="s">
        <v>13</v>
      </c>
      <c r="B106" s="64"/>
      <c r="C106" s="64"/>
      <c r="D106" s="64"/>
      <c r="E106" s="65"/>
      <c r="F106" s="58">
        <f>SUM(F100:F105)</f>
        <v>0</v>
      </c>
      <c r="G106" s="59"/>
    </row>
    <row r="107" spans="1:7" x14ac:dyDescent="0.2">
      <c r="A107" s="1"/>
      <c r="B107" s="1"/>
      <c r="C107" s="6"/>
      <c r="D107" s="7"/>
      <c r="E107" s="1"/>
      <c r="F107" s="1"/>
      <c r="G107" s="8"/>
    </row>
    <row r="108" spans="1:7" ht="15.75" x14ac:dyDescent="0.25">
      <c r="A108" s="9"/>
      <c r="B108" s="1"/>
      <c r="C108" s="6"/>
      <c r="D108" s="7"/>
      <c r="E108" s="1"/>
      <c r="F108" s="38"/>
      <c r="G108" s="38"/>
    </row>
    <row r="109" spans="1:7" x14ac:dyDescent="0.2">
      <c r="A109" s="38" t="s">
        <v>14</v>
      </c>
      <c r="B109" s="38"/>
      <c r="C109" s="38"/>
      <c r="D109" s="38"/>
      <c r="E109" s="38"/>
      <c r="F109" s="11"/>
      <c r="G109" s="12"/>
    </row>
    <row r="110" spans="1:7" ht="15.75" x14ac:dyDescent="0.25">
      <c r="A110" s="10"/>
      <c r="B110" s="11"/>
      <c r="C110" s="9"/>
      <c r="D110" s="11"/>
      <c r="E110" s="11"/>
      <c r="F110" s="10"/>
      <c r="G110" s="15" t="s">
        <v>16</v>
      </c>
    </row>
    <row r="111" spans="1:7" ht="15.75" x14ac:dyDescent="0.25">
      <c r="A111" s="10"/>
      <c r="B111" s="10"/>
      <c r="C111" s="13"/>
      <c r="D111" s="14" t="s">
        <v>15</v>
      </c>
      <c r="E111" s="11"/>
      <c r="F111" s="10"/>
      <c r="G111" s="15"/>
    </row>
    <row r="112" spans="1:7" ht="57" customHeight="1" x14ac:dyDescent="0.25">
      <c r="A112" s="10"/>
      <c r="B112" s="10"/>
      <c r="C112" s="13"/>
      <c r="D112" s="14"/>
      <c r="E112" s="11"/>
      <c r="F112" s="10"/>
      <c r="G112" s="15"/>
    </row>
    <row r="113" spans="1:7" ht="15.75" customHeight="1" x14ac:dyDescent="0.2">
      <c r="A113" s="56" t="s">
        <v>175</v>
      </c>
      <c r="B113" s="56"/>
      <c r="C113" s="56"/>
      <c r="D113" s="56"/>
      <c r="E113" s="56"/>
      <c r="F113" s="56"/>
      <c r="G113" s="56"/>
    </row>
    <row r="114" spans="1:7" ht="15.75" customHeight="1" x14ac:dyDescent="0.2">
      <c r="A114" s="56"/>
      <c r="B114" s="56"/>
      <c r="C114" s="56"/>
      <c r="D114" s="56"/>
      <c r="E114" s="56"/>
      <c r="F114" s="56"/>
      <c r="G114" s="56"/>
    </row>
    <row r="115" spans="1:7" ht="15.75" customHeight="1" x14ac:dyDescent="0.2">
      <c r="A115" s="56"/>
      <c r="B115" s="56"/>
      <c r="C115" s="56"/>
      <c r="D115" s="56"/>
      <c r="E115" s="56"/>
      <c r="F115" s="56"/>
      <c r="G115" s="56"/>
    </row>
    <row r="116" spans="1:7" ht="36.75" customHeight="1" x14ac:dyDescent="0.2">
      <c r="A116" s="56"/>
      <c r="B116" s="56"/>
      <c r="C116" s="56"/>
      <c r="D116" s="56"/>
      <c r="E116" s="56"/>
      <c r="F116" s="56"/>
      <c r="G116" s="56"/>
    </row>
    <row r="117" spans="1:7" ht="15.75" x14ac:dyDescent="0.25">
      <c r="A117" s="10"/>
      <c r="B117" s="10"/>
      <c r="C117" s="13"/>
      <c r="D117" s="14"/>
      <c r="E117" s="11"/>
      <c r="F117" s="10"/>
      <c r="G117" s="15"/>
    </row>
    <row r="118" spans="1:7" ht="15.75" customHeight="1" x14ac:dyDescent="0.2">
      <c r="A118" s="57" t="s">
        <v>25</v>
      </c>
      <c r="B118" s="57"/>
      <c r="C118" s="57"/>
      <c r="D118" s="57"/>
      <c r="E118" s="57"/>
      <c r="F118" s="57"/>
      <c r="G118" s="57"/>
    </row>
    <row r="119" spans="1:7" ht="15" customHeight="1" x14ac:dyDescent="0.2">
      <c r="A119" s="57"/>
      <c r="B119" s="57"/>
      <c r="C119" s="57"/>
      <c r="D119" s="57"/>
      <c r="E119" s="57"/>
      <c r="F119" s="57"/>
      <c r="G119" s="57"/>
    </row>
    <row r="120" spans="1:7" ht="15" customHeight="1" x14ac:dyDescent="0.2">
      <c r="A120" s="57"/>
      <c r="B120" s="57"/>
      <c r="C120" s="57"/>
      <c r="D120" s="57"/>
      <c r="E120" s="57"/>
      <c r="F120" s="57"/>
      <c r="G120" s="57"/>
    </row>
    <row r="121" spans="1:7" ht="15" customHeight="1" x14ac:dyDescent="0.2">
      <c r="A121" s="30"/>
      <c r="B121" s="31"/>
      <c r="C121" s="32"/>
      <c r="D121" s="33"/>
      <c r="E121" s="34"/>
      <c r="F121" s="35"/>
      <c r="G121" s="35"/>
    </row>
    <row r="122" spans="1:7" ht="409.5" customHeight="1" x14ac:dyDescent="0.2">
      <c r="A122" s="55"/>
      <c r="B122" s="55"/>
      <c r="C122" s="55"/>
      <c r="D122" s="55"/>
      <c r="E122" s="55"/>
      <c r="F122" s="55"/>
      <c r="G122" s="55"/>
    </row>
    <row r="123" spans="1:7" ht="15.75" thickBot="1" x14ac:dyDescent="0.25">
      <c r="A123" s="35"/>
      <c r="B123" s="35"/>
      <c r="C123" s="35"/>
      <c r="D123" s="35"/>
      <c r="E123" s="35"/>
      <c r="F123" s="36"/>
      <c r="G123" s="36"/>
    </row>
    <row r="124" spans="1:7" ht="15" customHeight="1" thickBot="1" x14ac:dyDescent="0.25">
      <c r="A124" s="36"/>
      <c r="B124" s="36"/>
      <c r="C124" s="36"/>
      <c r="D124" s="36"/>
      <c r="E124" s="36"/>
      <c r="F124" s="39"/>
      <c r="G124" s="39"/>
    </row>
    <row r="125" spans="1:7" ht="15" customHeight="1" x14ac:dyDescent="0.2">
      <c r="A125" s="39" t="s">
        <v>22</v>
      </c>
      <c r="B125" s="39"/>
      <c r="C125" s="39"/>
      <c r="D125" s="39"/>
      <c r="E125" s="39"/>
      <c r="F125" s="37"/>
      <c r="G125" s="37"/>
    </row>
    <row r="126" spans="1:7" ht="15.75" x14ac:dyDescent="0.2">
      <c r="A126" s="37"/>
      <c r="B126" s="37"/>
      <c r="C126" s="37"/>
      <c r="D126" s="37"/>
      <c r="E126" s="37"/>
    </row>
  </sheetData>
  <mergeCells count="33">
    <mergeCell ref="A33:F33"/>
    <mergeCell ref="A36:G36"/>
    <mergeCell ref="A43:F43"/>
    <mergeCell ref="A46:G46"/>
    <mergeCell ref="A49:F49"/>
    <mergeCell ref="A1:G1"/>
    <mergeCell ref="A2:G2"/>
    <mergeCell ref="A5:G5"/>
    <mergeCell ref="A25:F25"/>
    <mergeCell ref="A27:G27"/>
    <mergeCell ref="A3:G4"/>
    <mergeCell ref="A104:E104"/>
    <mergeCell ref="F104:G104"/>
    <mergeCell ref="A99:G99"/>
    <mergeCell ref="A59:G59"/>
    <mergeCell ref="A102:E102"/>
    <mergeCell ref="A98:F98"/>
    <mergeCell ref="A50:G50"/>
    <mergeCell ref="A122:G122"/>
    <mergeCell ref="A113:G116"/>
    <mergeCell ref="A118:G120"/>
    <mergeCell ref="F103:G103"/>
    <mergeCell ref="A103:E103"/>
    <mergeCell ref="A106:E106"/>
    <mergeCell ref="F106:G106"/>
    <mergeCell ref="A105:E105"/>
    <mergeCell ref="F105:G105"/>
    <mergeCell ref="F102:G102"/>
    <mergeCell ref="A101:E101"/>
    <mergeCell ref="F101:G101"/>
    <mergeCell ref="A100:E100"/>
    <mergeCell ref="F100:G100"/>
    <mergeCell ref="A58:F58"/>
  </mergeCells>
  <pageMargins left="0.55000000000000004" right="0.33" top="0.31" bottom="0.3" header="0.3" footer="0.3"/>
  <pageSetup paperSize="9" scale="54" orientation="portrait" r:id="rId1"/>
  <headerFooter>
    <oddFooter>Sayfa &amp;P / &amp;N</oddFooter>
  </headerFooter>
  <rowBreaks count="2" manualBreakCount="2">
    <brk id="43" max="6" man="1"/>
    <brk id="12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birim fiyat teklif cetveli</vt:lpstr>
      <vt:lpstr>'birim fiyat teklif cetveli'!Yazdırma_Alanı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id-ihlbrm05</cp:lastModifiedBy>
  <cp:lastPrinted>2023-03-22T09:21:54Z</cp:lastPrinted>
  <dcterms:created xsi:type="dcterms:W3CDTF">2017-01-30T11:36:00Z</dcterms:created>
  <dcterms:modified xsi:type="dcterms:W3CDTF">2025-10-10T11:58:50Z</dcterms:modified>
</cp:coreProperties>
</file>